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2760" yWindow="32760" windowWidth="21600" windowHeight="9465" tabRatio="633" activeTab="1"/>
  </bookViews>
  <sheets>
    <sheet name="Infos" sheetId="18" r:id="rId1"/>
    <sheet name="Bien ventiler " sheetId="3" r:id="rId2"/>
    <sheet name="Inventaire" sheetId="4" r:id="rId3"/>
    <sheet name=" Remise chèques" sheetId="17" r:id="rId4"/>
    <sheet name="MODE D'EMPLOI FICHIER" sheetId="20" r:id="rId5"/>
    <sheet name="1" sheetId="5" r:id="rId6"/>
    <sheet name="2" sheetId="6" r:id="rId7"/>
    <sheet name="3" sheetId="7" r:id="rId8"/>
    <sheet name="4" sheetId="8" r:id="rId9"/>
    <sheet name="5" sheetId="9" r:id="rId10"/>
    <sheet name="6" sheetId="10" r:id="rId11"/>
    <sheet name="7" sheetId="11" r:id="rId12"/>
    <sheet name="8" sheetId="14" r:id="rId13"/>
    <sheet name="9" sheetId="15" r:id="rId14"/>
    <sheet name="10" sheetId="16" r:id="rId15"/>
    <sheet name="CRF " sheetId="19" r:id="rId16"/>
  </sheets>
  <definedNames>
    <definedName name="_xlnm.Print_Area" localSheetId="3">' Remise chèques'!$A$1:$F$52</definedName>
    <definedName name="_xlnm.Print_Area" localSheetId="5">'1'!$A$1:$Z$43</definedName>
    <definedName name="_xlnm.Print_Area" localSheetId="14">'10'!$A$1:$Z$43</definedName>
    <definedName name="_xlnm.Print_Area" localSheetId="6">'2'!$A$1:$Z$43</definedName>
    <definedName name="_xlnm.Print_Area" localSheetId="7">'3'!$A$1:$Z$43</definedName>
    <definedName name="_xlnm.Print_Area" localSheetId="8">'4'!$A$1:$Z$43</definedName>
    <definedName name="_xlnm.Print_Area" localSheetId="9">'5'!$A$1:$Z$43</definedName>
    <definedName name="_xlnm.Print_Area" localSheetId="10">'6'!$A$1:$Z$43</definedName>
    <definedName name="_xlnm.Print_Area" localSheetId="11">'7'!$A$1:$Z$43</definedName>
    <definedName name="_xlnm.Print_Area" localSheetId="12">'8'!$A$1:$Z$43</definedName>
    <definedName name="_xlnm.Print_Area" localSheetId="13">'9'!$A$1:$Z$43</definedName>
    <definedName name="_xlnm.Print_Area" localSheetId="1">'Bien ventiler '!$A$1:$G$37</definedName>
    <definedName name="_xlnm.Print_Area" localSheetId="15">'CRF '!$B$1:$AV$62</definedName>
    <definedName name="_xlnm.Print_Area" localSheetId="0">Infos!$A$3:$K$48</definedName>
    <definedName name="_xlnm.Print_Area" localSheetId="2">Inventaire!$A$1:$J$41</definedName>
  </definedNames>
  <calcPr calcId="124519"/>
</workbook>
</file>

<file path=xl/calcChain.xml><?xml version="1.0" encoding="utf-8"?>
<calcChain xmlns="http://schemas.openxmlformats.org/spreadsheetml/2006/main">
  <c r="AA60" i="19"/>
  <c r="H5" i="5"/>
  <c r="K5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6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7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8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9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10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11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14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1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5" i="16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AA61" i="19"/>
  <c r="AT22"/>
  <c r="AS22"/>
  <c r="AR22"/>
  <c r="AQ22"/>
  <c r="AP59"/>
  <c r="AP58"/>
  <c r="AP57"/>
  <c r="AP56"/>
  <c r="AP55"/>
  <c r="AP54"/>
  <c r="AP53"/>
  <c r="AP52"/>
  <c r="AP51"/>
  <c r="AP50"/>
  <c r="AP49"/>
  <c r="AP61"/>
  <c r="G4" i="4"/>
  <c r="N41" i="5"/>
  <c r="N5" i="6"/>
  <c r="N41"/>
  <c r="N5" i="7" s="1"/>
  <c r="N41" s="1"/>
  <c r="N5" i="8" s="1"/>
  <c r="N41" s="1"/>
  <c r="N5" i="9" s="1"/>
  <c r="N41" s="1"/>
  <c r="N5" i="10" s="1"/>
  <c r="N41" s="1"/>
  <c r="N5" i="11" s="1"/>
  <c r="N41" s="1"/>
  <c r="N5" i="14" s="1"/>
  <c r="N41" s="1"/>
  <c r="N5" i="15" s="1"/>
  <c r="N41" s="1"/>
  <c r="N5" i="16" s="1"/>
  <c r="N41" s="1"/>
  <c r="AP8" i="19" s="1"/>
  <c r="H43" i="18"/>
  <c r="J41" i="5"/>
  <c r="J5" i="6"/>
  <c r="J41" s="1"/>
  <c r="J5" i="7" s="1"/>
  <c r="J41" s="1"/>
  <c r="J5" i="8" s="1"/>
  <c r="J41" s="1"/>
  <c r="J5" i="9" s="1"/>
  <c r="J41" s="1"/>
  <c r="J5" i="10" s="1"/>
  <c r="J41" s="1"/>
  <c r="J5" i="11" s="1"/>
  <c r="J41" s="1"/>
  <c r="J5" i="14" s="1"/>
  <c r="J41" s="1"/>
  <c r="J5" i="15" s="1"/>
  <c r="J41" s="1"/>
  <c r="J5" i="16" s="1"/>
  <c r="J41" s="1"/>
  <c r="I41" i="5"/>
  <c r="I5" i="6"/>
  <c r="I41"/>
  <c r="I5" i="7" s="1"/>
  <c r="I41" s="1"/>
  <c r="I5" i="8" s="1"/>
  <c r="I41" s="1"/>
  <c r="I5" i="9" s="1"/>
  <c r="I41" s="1"/>
  <c r="I5" i="10" s="1"/>
  <c r="I41" s="1"/>
  <c r="I5" i="11" s="1"/>
  <c r="I41" s="1"/>
  <c r="I5" i="14" s="1"/>
  <c r="I41" s="1"/>
  <c r="I5" i="15" s="1"/>
  <c r="I41" s="1"/>
  <c r="I5" i="16" s="1"/>
  <c r="I41" s="1"/>
  <c r="M41" i="5"/>
  <c r="M5" i="6"/>
  <c r="M41" s="1"/>
  <c r="M5" i="7" s="1"/>
  <c r="M41" s="1"/>
  <c r="O41" i="5"/>
  <c r="P41"/>
  <c r="P5" i="6"/>
  <c r="P41" s="1"/>
  <c r="P5" i="7" s="1"/>
  <c r="P41" s="1"/>
  <c r="P5" i="8" s="1"/>
  <c r="P41" s="1"/>
  <c r="P5" i="9" s="1"/>
  <c r="P41" s="1"/>
  <c r="P5" i="10" s="1"/>
  <c r="P41" s="1"/>
  <c r="P5" i="11" s="1"/>
  <c r="P41" s="1"/>
  <c r="P5" i="14" s="1"/>
  <c r="P41" s="1"/>
  <c r="P5" i="15" s="1"/>
  <c r="P41" s="1"/>
  <c r="P5" i="16" s="1"/>
  <c r="P41" s="1"/>
  <c r="AP12" i="19" s="1"/>
  <c r="Q41" i="5"/>
  <c r="R41"/>
  <c r="R5" i="6"/>
  <c r="R41"/>
  <c r="R5" i="7" s="1"/>
  <c r="R41" s="1"/>
  <c r="R5" i="8" s="1"/>
  <c r="R41" s="1"/>
  <c r="R5" i="9" s="1"/>
  <c r="R41" s="1"/>
  <c r="R5" i="10" s="1"/>
  <c r="R41" s="1"/>
  <c r="R5" i="11" s="1"/>
  <c r="R41" s="1"/>
  <c r="R5" i="14" s="1"/>
  <c r="R41" s="1"/>
  <c r="R5" i="15" s="1"/>
  <c r="R41" s="1"/>
  <c r="R5" i="16" s="1"/>
  <c r="R41" s="1"/>
  <c r="AP16" i="19" s="1"/>
  <c r="S41" i="5"/>
  <c r="S5" i="6"/>
  <c r="S41"/>
  <c r="S5" i="7" s="1"/>
  <c r="S41" s="1"/>
  <c r="S5" i="8" s="1"/>
  <c r="S41" s="1"/>
  <c r="S5" i="9" s="1"/>
  <c r="S41" s="1"/>
  <c r="S5" i="10" s="1"/>
  <c r="S41" s="1"/>
  <c r="S5" i="11" s="1"/>
  <c r="S41" s="1"/>
  <c r="S5" i="14" s="1"/>
  <c r="S41" s="1"/>
  <c r="S5" i="15" s="1"/>
  <c r="S41" s="1"/>
  <c r="S5" i="16" s="1"/>
  <c r="S41" s="1"/>
  <c r="AP20" i="19" s="1"/>
  <c r="T41" i="5"/>
  <c r="T5" i="6"/>
  <c r="T41"/>
  <c r="U41" i="5"/>
  <c r="U5" i="6"/>
  <c r="U41" s="1"/>
  <c r="U5" i="7" s="1"/>
  <c r="U41" s="1"/>
  <c r="U5" i="8" s="1"/>
  <c r="U41" s="1"/>
  <c r="U5" i="9" s="1"/>
  <c r="U41" s="1"/>
  <c r="U5" i="10" s="1"/>
  <c r="U41" s="1"/>
  <c r="U5" i="11" s="1"/>
  <c r="U41" s="1"/>
  <c r="U5" i="14" s="1"/>
  <c r="U41" s="1"/>
  <c r="U5" i="15" s="1"/>
  <c r="U41" s="1"/>
  <c r="U5" i="16" s="1"/>
  <c r="U41" s="1"/>
  <c r="S10" i="19" s="1"/>
  <c r="V41" i="5"/>
  <c r="W41"/>
  <c r="X41"/>
  <c r="X5" i="6"/>
  <c r="X41" s="1"/>
  <c r="X5" i="7" s="1"/>
  <c r="X41" s="1"/>
  <c r="X5" i="8" s="1"/>
  <c r="X41" s="1"/>
  <c r="X5" i="9" s="1"/>
  <c r="X41" s="1"/>
  <c r="X5" i="10" s="1"/>
  <c r="X41" s="1"/>
  <c r="X5" i="11" s="1"/>
  <c r="X41" s="1"/>
  <c r="X5" i="14" s="1"/>
  <c r="X41" s="1"/>
  <c r="X5" i="15" s="1"/>
  <c r="X41" s="1"/>
  <c r="X5" i="16" s="1"/>
  <c r="X41" s="1"/>
  <c r="S16" i="19" s="1"/>
  <c r="Y41" i="5"/>
  <c r="Y5" i="6"/>
  <c r="Y41" s="1"/>
  <c r="Y5" i="7" s="1"/>
  <c r="Y41" s="1"/>
  <c r="Y5" i="8" s="1"/>
  <c r="Y41" s="1"/>
  <c r="Y5" i="9" s="1"/>
  <c r="Y41" s="1"/>
  <c r="Y5" i="10" s="1"/>
  <c r="Y41" s="1"/>
  <c r="Y5" i="11" s="1"/>
  <c r="Y41" s="1"/>
  <c r="Y5" i="14" s="1"/>
  <c r="Y41" s="1"/>
  <c r="Y5" i="15" s="1"/>
  <c r="Y41" s="1"/>
  <c r="Y5" i="16" s="1"/>
  <c r="Y41" s="1"/>
  <c r="S18" i="19" s="1"/>
  <c r="Z41" i="5"/>
  <c r="Z5" i="6"/>
  <c r="Z41" s="1"/>
  <c r="Z5" i="7" s="1"/>
  <c r="Z41" s="1"/>
  <c r="Z5" i="8" s="1"/>
  <c r="Z41" s="1"/>
  <c r="Z5" i="9" s="1"/>
  <c r="Z41" s="1"/>
  <c r="Z5" i="10" s="1"/>
  <c r="Z41" s="1"/>
  <c r="Z5" i="11" s="1"/>
  <c r="Z41" s="1"/>
  <c r="Z5" i="14" s="1"/>
  <c r="Z41" s="1"/>
  <c r="Z5" i="15" s="1"/>
  <c r="Z41" s="1"/>
  <c r="Z5" i="16" s="1"/>
  <c r="Z41" s="1"/>
  <c r="S20" i="19" s="1"/>
  <c r="G41" i="5"/>
  <c r="G5" i="6"/>
  <c r="G41" s="1"/>
  <c r="F41" i="5"/>
  <c r="W5" i="6"/>
  <c r="W41"/>
  <c r="W5" i="7" s="1"/>
  <c r="W41" s="1"/>
  <c r="W5" i="8" s="1"/>
  <c r="W41" s="1"/>
  <c r="W5" i="9" s="1"/>
  <c r="W41" s="1"/>
  <c r="W5" i="10" s="1"/>
  <c r="W41" s="1"/>
  <c r="W5" i="11" s="1"/>
  <c r="W41" s="1"/>
  <c r="W5" i="14" s="1"/>
  <c r="W41" s="1"/>
  <c r="W5" i="15" s="1"/>
  <c r="W41" s="1"/>
  <c r="W5" i="16" s="1"/>
  <c r="W41" s="1"/>
  <c r="S14" i="19" s="1"/>
  <c r="T5" i="7"/>
  <c r="T41" s="1"/>
  <c r="T5" i="8" s="1"/>
  <c r="T41" s="1"/>
  <c r="Z38" i="19"/>
  <c r="O5" i="6"/>
  <c r="O41"/>
  <c r="O5" i="7" s="1"/>
  <c r="O41" s="1"/>
  <c r="O5" i="8" s="1"/>
  <c r="O41" s="1"/>
  <c r="O5" i="9" s="1"/>
  <c r="O41" s="1"/>
  <c r="O5" i="10" s="1"/>
  <c r="O41" s="1"/>
  <c r="O5" i="11" s="1"/>
  <c r="O41" s="1"/>
  <c r="O5" i="14" s="1"/>
  <c r="O41" s="1"/>
  <c r="O5" i="15" s="1"/>
  <c r="O41" s="1"/>
  <c r="O5" i="16" s="1"/>
  <c r="O41" s="1"/>
  <c r="AP10" i="19" s="1"/>
  <c r="M5" i="8"/>
  <c r="M41" s="1"/>
  <c r="S36" i="19"/>
  <c r="S38" s="1"/>
  <c r="K41" i="16"/>
  <c r="Q5" i="6"/>
  <c r="Q41"/>
  <c r="Q5" i="7" s="1"/>
  <c r="Q41"/>
  <c r="Q5" i="8" s="1"/>
  <c r="Q41" s="1"/>
  <c r="P43" i="5"/>
  <c r="H43"/>
  <c r="L43"/>
  <c r="F5" i="6"/>
  <c r="F41"/>
  <c r="F5" i="7" s="1"/>
  <c r="F41" s="1"/>
  <c r="V5" i="6"/>
  <c r="V41"/>
  <c r="V5" i="7" s="1"/>
  <c r="V41" s="1"/>
  <c r="S43" i="5"/>
  <c r="K43"/>
  <c r="H6"/>
  <c r="L5"/>
  <c r="AP32" i="19" s="1"/>
  <c r="Y43" i="5"/>
  <c r="M5" i="9"/>
  <c r="M41" s="1"/>
  <c r="H43" i="6"/>
  <c r="P43" i="7"/>
  <c r="H7" i="5"/>
  <c r="H8" s="1"/>
  <c r="H9" s="1"/>
  <c r="H10" s="1"/>
  <c r="H11" s="1"/>
  <c r="H12" s="1"/>
  <c r="L12" s="1"/>
  <c r="L6"/>
  <c r="L7"/>
  <c r="M5" i="10"/>
  <c r="M41" s="1"/>
  <c r="M5" i="11" s="1"/>
  <c r="M41" s="1"/>
  <c r="L8" i="5"/>
  <c r="L9"/>
  <c r="L10"/>
  <c r="L11"/>
  <c r="H13"/>
  <c r="H14" s="1"/>
  <c r="L14" s="1"/>
  <c r="L13"/>
  <c r="H15"/>
  <c r="L15" s="1"/>
  <c r="M5" i="14" l="1"/>
  <c r="M41" s="1"/>
  <c r="H43" i="7"/>
  <c r="F5" i="8"/>
  <c r="F41" s="1"/>
  <c r="Q5" i="9"/>
  <c r="Q41" s="1"/>
  <c r="P43" i="8"/>
  <c r="V5"/>
  <c r="V41" s="1"/>
  <c r="V5" i="9" s="1"/>
  <c r="V41" s="1"/>
  <c r="V5" i="10" s="1"/>
  <c r="V41" s="1"/>
  <c r="V5" i="11" s="1"/>
  <c r="V41" s="1"/>
  <c r="V5" i="14" s="1"/>
  <c r="V41" s="1"/>
  <c r="V5" i="15" s="1"/>
  <c r="V41" s="1"/>
  <c r="V5" i="16" s="1"/>
  <c r="V41" s="1"/>
  <c r="S12" i="19" s="1"/>
  <c r="S43" i="7"/>
  <c r="L43" i="6"/>
  <c r="S43" i="8"/>
  <c r="T5" i="9"/>
  <c r="T41" s="1"/>
  <c r="G5" i="7"/>
  <c r="G41" s="1"/>
  <c r="K43" i="6"/>
  <c r="H16" i="5"/>
  <c r="Y43" i="7"/>
  <c r="S43" i="6"/>
  <c r="P43"/>
  <c r="G5" i="8" l="1"/>
  <c r="G41" s="1"/>
  <c r="K43" i="7"/>
  <c r="Q5" i="10"/>
  <c r="Q41" s="1"/>
  <c r="P43" i="9"/>
  <c r="M5" i="15"/>
  <c r="M41" s="1"/>
  <c r="L43" i="7"/>
  <c r="H17" i="5"/>
  <c r="L16"/>
  <c r="S43" i="9"/>
  <c r="T5" i="10"/>
  <c r="T41" s="1"/>
  <c r="F5" i="9"/>
  <c r="F41" s="1"/>
  <c r="H43" i="8"/>
  <c r="Y43" i="6"/>
  <c r="Y43" i="8"/>
  <c r="S43" i="10" l="1"/>
  <c r="T5" i="11"/>
  <c r="T41" s="1"/>
  <c r="M5" i="16"/>
  <c r="M41" s="1"/>
  <c r="Q5" i="11"/>
  <c r="Q41" s="1"/>
  <c r="P43" i="10"/>
  <c r="Y43" s="1"/>
  <c r="G5" i="9"/>
  <c r="G41" s="1"/>
  <c r="K43" i="8"/>
  <c r="L43" s="1"/>
  <c r="F5" i="10"/>
  <c r="F41" s="1"/>
  <c r="H43" i="9"/>
  <c r="L17" i="5"/>
  <c r="H18"/>
  <c r="Y43" i="9"/>
  <c r="H43" i="10" l="1"/>
  <c r="F5" i="11"/>
  <c r="F41" s="1"/>
  <c r="L18" i="5"/>
  <c r="H19"/>
  <c r="K43" i="9"/>
  <c r="G5" i="10"/>
  <c r="G41" s="1"/>
  <c r="Q5" i="14"/>
  <c r="Q41" s="1"/>
  <c r="P43" i="11"/>
  <c r="AP6" i="19"/>
  <c r="L43" i="9"/>
  <c r="S43" i="11"/>
  <c r="T5" i="14"/>
  <c r="T41" s="1"/>
  <c r="S43" l="1"/>
  <c r="T5" i="15"/>
  <c r="T41" s="1"/>
  <c r="Q5"/>
  <c r="Q41" s="1"/>
  <c r="P43" i="14"/>
  <c r="Y43" s="1"/>
  <c r="Y43" i="11"/>
  <c r="G5"/>
  <c r="G41" s="1"/>
  <c r="K43" i="10"/>
  <c r="L43" s="1"/>
  <c r="H20" i="5"/>
  <c r="L19"/>
  <c r="F5" i="14"/>
  <c r="F41" s="1"/>
  <c r="H43" i="11"/>
  <c r="F5" i="15" l="1"/>
  <c r="F41" s="1"/>
  <c r="H43" i="14"/>
  <c r="H21" i="5"/>
  <c r="L20"/>
  <c r="Q5" i="16"/>
  <c r="Q41" s="1"/>
  <c r="P43" i="15"/>
  <c r="G5" i="14"/>
  <c r="G41" s="1"/>
  <c r="K43" i="11"/>
  <c r="L43" s="1"/>
  <c r="S43" i="15"/>
  <c r="T5" i="16"/>
  <c r="T41" s="1"/>
  <c r="S8" i="19" s="1"/>
  <c r="S22" s="1"/>
  <c r="AP14" l="1"/>
  <c r="AP22" s="1"/>
  <c r="AC24" s="1"/>
  <c r="AP36" s="1"/>
  <c r="AP38" s="1"/>
  <c r="Q43" i="16"/>
  <c r="Y43" s="1"/>
  <c r="L21" i="5"/>
  <c r="H22"/>
  <c r="F5" i="16"/>
  <c r="F41" s="1"/>
  <c r="H43" s="1"/>
  <c r="H43" i="15"/>
  <c r="G5"/>
  <c r="G41" s="1"/>
  <c r="K43" i="14"/>
  <c r="Y43" i="15"/>
  <c r="L43" i="14"/>
  <c r="K43" i="15" l="1"/>
  <c r="G5" i="16"/>
  <c r="G41" s="1"/>
  <c r="K43" s="1"/>
  <c r="L43" s="1"/>
  <c r="L22" i="5"/>
  <c r="H23"/>
  <c r="L43" i="15"/>
  <c r="L23" i="5" l="1"/>
  <c r="H24"/>
  <c r="H25" l="1"/>
  <c r="L24"/>
  <c r="L25" l="1"/>
  <c r="H26"/>
  <c r="H27" l="1"/>
  <c r="L26"/>
  <c r="H28" l="1"/>
  <c r="L27"/>
  <c r="H29" l="1"/>
  <c r="L28"/>
  <c r="H30" l="1"/>
  <c r="L29"/>
  <c r="L30" l="1"/>
  <c r="H31"/>
  <c r="L31" l="1"/>
  <c r="H32"/>
  <c r="H33" l="1"/>
  <c r="L32"/>
  <c r="L33" l="1"/>
  <c r="H34"/>
  <c r="H35" l="1"/>
  <c r="L34"/>
  <c r="L35" l="1"/>
  <c r="H36"/>
  <c r="H37" l="1"/>
  <c r="L36"/>
  <c r="H38" l="1"/>
  <c r="L37"/>
  <c r="L38" l="1"/>
  <c r="H39"/>
  <c r="L39" l="1"/>
  <c r="H40"/>
  <c r="H41" l="1"/>
  <c r="L40"/>
  <c r="L41" l="1"/>
  <c r="H5" i="6"/>
  <c r="H6" l="1"/>
  <c r="L5"/>
  <c r="L6" l="1"/>
  <c r="H7"/>
  <c r="L7" l="1"/>
  <c r="H8"/>
  <c r="L8" l="1"/>
  <c r="H9"/>
  <c r="L9" l="1"/>
  <c r="H10"/>
  <c r="L10" l="1"/>
  <c r="H11"/>
  <c r="H12" l="1"/>
  <c r="L11"/>
  <c r="H13" l="1"/>
  <c r="L12"/>
  <c r="H14" l="1"/>
  <c r="L13"/>
  <c r="L14" l="1"/>
  <c r="H15"/>
  <c r="H16" l="1"/>
  <c r="L15"/>
  <c r="H17" l="1"/>
  <c r="L16"/>
  <c r="L17" l="1"/>
  <c r="H18"/>
  <c r="H19" l="1"/>
  <c r="L18"/>
  <c r="H20" l="1"/>
  <c r="L19"/>
  <c r="L20" l="1"/>
  <c r="H21"/>
  <c r="L21" l="1"/>
  <c r="H22"/>
  <c r="L22" l="1"/>
  <c r="H23"/>
  <c r="L23" l="1"/>
  <c r="H24"/>
  <c r="H25" l="1"/>
  <c r="L24"/>
  <c r="H26" l="1"/>
  <c r="L25"/>
  <c r="H27" l="1"/>
  <c r="L26"/>
  <c r="L27" l="1"/>
  <c r="H28"/>
  <c r="L28" l="1"/>
  <c r="H29"/>
  <c r="H30" l="1"/>
  <c r="L29"/>
  <c r="H31" l="1"/>
  <c r="L30"/>
  <c r="H32" l="1"/>
  <c r="L31"/>
  <c r="H33" l="1"/>
  <c r="L32"/>
  <c r="H34" l="1"/>
  <c r="L33"/>
  <c r="L34" l="1"/>
  <c r="H35"/>
  <c r="L35" l="1"/>
  <c r="H36"/>
  <c r="H37" l="1"/>
  <c r="L36"/>
  <c r="L37" l="1"/>
  <c r="H38"/>
  <c r="H39" l="1"/>
  <c r="L38"/>
  <c r="H40" l="1"/>
  <c r="L39"/>
  <c r="L40" l="1"/>
  <c r="H41"/>
  <c r="H5" i="7" l="1"/>
  <c r="L41" i="6"/>
  <c r="L5" i="7" l="1"/>
  <c r="H6"/>
  <c r="L6" l="1"/>
  <c r="H7"/>
  <c r="H8" l="1"/>
  <c r="L7"/>
  <c r="H9" l="1"/>
  <c r="L8"/>
  <c r="H10" l="1"/>
  <c r="L9"/>
  <c r="L10" l="1"/>
  <c r="H11"/>
  <c r="L11" l="1"/>
  <c r="H12"/>
  <c r="L12" l="1"/>
  <c r="H13"/>
  <c r="H14" l="1"/>
  <c r="L13"/>
  <c r="H15" l="1"/>
  <c r="L14"/>
  <c r="L15" l="1"/>
  <c r="H16"/>
  <c r="H17" l="1"/>
  <c r="L16"/>
  <c r="L17" l="1"/>
  <c r="H18"/>
  <c r="H19" l="1"/>
  <c r="L18"/>
  <c r="L19" l="1"/>
  <c r="H20"/>
  <c r="H21" l="1"/>
  <c r="L20"/>
  <c r="L21" l="1"/>
  <c r="H22"/>
  <c r="H23" l="1"/>
  <c r="L22"/>
  <c r="H24" l="1"/>
  <c r="L23"/>
  <c r="H25" l="1"/>
  <c r="L24"/>
  <c r="L25" l="1"/>
  <c r="H26"/>
  <c r="H27" l="1"/>
  <c r="L26"/>
  <c r="H28" l="1"/>
  <c r="L27"/>
  <c r="H29" l="1"/>
  <c r="L28"/>
  <c r="L29" l="1"/>
  <c r="H30"/>
  <c r="L30" l="1"/>
  <c r="H31"/>
  <c r="H32" l="1"/>
  <c r="L31"/>
  <c r="H33" l="1"/>
  <c r="L32"/>
  <c r="H34" l="1"/>
  <c r="L33"/>
  <c r="L34" l="1"/>
  <c r="H35"/>
  <c r="L35" l="1"/>
  <c r="H36"/>
  <c r="L36" l="1"/>
  <c r="H37"/>
  <c r="H38" l="1"/>
  <c r="L37"/>
  <c r="H39" l="1"/>
  <c r="L38"/>
  <c r="L39" l="1"/>
  <c r="H40"/>
  <c r="L40" l="1"/>
  <c r="H41"/>
  <c r="H5" i="8" l="1"/>
  <c r="L41" i="7"/>
  <c r="L5" i="8" l="1"/>
  <c r="H6"/>
  <c r="H7" l="1"/>
  <c r="L6"/>
  <c r="H8" l="1"/>
  <c r="L7"/>
  <c r="H9" l="1"/>
  <c r="L8"/>
  <c r="L9" l="1"/>
  <c r="H10"/>
  <c r="H11" l="1"/>
  <c r="L10"/>
  <c r="L11" l="1"/>
  <c r="H12"/>
  <c r="H13" l="1"/>
  <c r="L12"/>
  <c r="L13" l="1"/>
  <c r="H14"/>
  <c r="H15" l="1"/>
  <c r="L14"/>
  <c r="H16" l="1"/>
  <c r="L15"/>
  <c r="L16" l="1"/>
  <c r="H17"/>
  <c r="H18" l="1"/>
  <c r="L17"/>
  <c r="L18" l="1"/>
  <c r="H19"/>
  <c r="L19" l="1"/>
  <c r="H20"/>
  <c r="H21" l="1"/>
  <c r="L20"/>
  <c r="H22" l="1"/>
  <c r="L21"/>
  <c r="L22" l="1"/>
  <c r="H23"/>
  <c r="H24" l="1"/>
  <c r="L23"/>
  <c r="H25" l="1"/>
  <c r="L24"/>
  <c r="H26" l="1"/>
  <c r="L25"/>
  <c r="L26" l="1"/>
  <c r="H27"/>
  <c r="H28" l="1"/>
  <c r="L27"/>
  <c r="L28" l="1"/>
  <c r="H29"/>
  <c r="H30" l="1"/>
  <c r="L29"/>
  <c r="L30" l="1"/>
  <c r="H31"/>
  <c r="L31" l="1"/>
  <c r="H32"/>
  <c r="L32" l="1"/>
  <c r="H33"/>
  <c r="H34" l="1"/>
  <c r="L33"/>
  <c r="L34" l="1"/>
  <c r="H35"/>
  <c r="L35" l="1"/>
  <c r="H36"/>
  <c r="L36" l="1"/>
  <c r="H37"/>
  <c r="H38" l="1"/>
  <c r="L37"/>
  <c r="L38" l="1"/>
  <c r="H39"/>
  <c r="H40" l="1"/>
  <c r="L39"/>
  <c r="L40" l="1"/>
  <c r="H41"/>
  <c r="L41" l="1"/>
  <c r="H5" i="9"/>
  <c r="H6" l="1"/>
  <c r="L5"/>
  <c r="H7" l="1"/>
  <c r="L6"/>
  <c r="L7" l="1"/>
  <c r="H8"/>
  <c r="H9" l="1"/>
  <c r="L8"/>
  <c r="L9" l="1"/>
  <c r="H10"/>
  <c r="H11" l="1"/>
  <c r="L10"/>
  <c r="H12" l="1"/>
  <c r="L11"/>
  <c r="H13" l="1"/>
  <c r="L12"/>
  <c r="L13" l="1"/>
  <c r="H14"/>
  <c r="H15" l="1"/>
  <c r="L14"/>
  <c r="L15" l="1"/>
  <c r="H16"/>
  <c r="H17" l="1"/>
  <c r="L16"/>
  <c r="H18" l="1"/>
  <c r="L17"/>
  <c r="L18" l="1"/>
  <c r="H19"/>
  <c r="H20" l="1"/>
  <c r="L19"/>
  <c r="L20" l="1"/>
  <c r="H21"/>
  <c r="H22" l="1"/>
  <c r="L21"/>
  <c r="L22" l="1"/>
  <c r="H23"/>
  <c r="L23" l="1"/>
  <c r="H24"/>
  <c r="H25" l="1"/>
  <c r="L24"/>
  <c r="H26" l="1"/>
  <c r="L25"/>
  <c r="L26" l="1"/>
  <c r="H27"/>
  <c r="L27" l="1"/>
  <c r="H28"/>
  <c r="H29" l="1"/>
  <c r="L28"/>
  <c r="H30" l="1"/>
  <c r="L29"/>
  <c r="H31" l="1"/>
  <c r="L30"/>
  <c r="H32" l="1"/>
  <c r="L31"/>
  <c r="L32" l="1"/>
  <c r="H33"/>
  <c r="H34" l="1"/>
  <c r="L33"/>
  <c r="H35" l="1"/>
  <c r="L34"/>
  <c r="L35" l="1"/>
  <c r="H36"/>
  <c r="H37" l="1"/>
  <c r="L36"/>
  <c r="H38" l="1"/>
  <c r="L37"/>
  <c r="L38" l="1"/>
  <c r="H39"/>
  <c r="L39" l="1"/>
  <c r="H40"/>
  <c r="H41" l="1"/>
  <c r="L40"/>
  <c r="L41" l="1"/>
  <c r="H5" i="10"/>
  <c r="L5" l="1"/>
  <c r="H6"/>
  <c r="H7" l="1"/>
  <c r="L6"/>
  <c r="H8" l="1"/>
  <c r="L7"/>
  <c r="L8" l="1"/>
  <c r="H9"/>
  <c r="L9" l="1"/>
  <c r="H10"/>
  <c r="H11" l="1"/>
  <c r="L10"/>
  <c r="H12" l="1"/>
  <c r="L11"/>
  <c r="L12" l="1"/>
  <c r="H13"/>
  <c r="H14" l="1"/>
  <c r="L13"/>
  <c r="L14" l="1"/>
  <c r="H15"/>
  <c r="H16" l="1"/>
  <c r="L15"/>
  <c r="H17" l="1"/>
  <c r="L16"/>
  <c r="H18" l="1"/>
  <c r="L17"/>
  <c r="H19" l="1"/>
  <c r="L18"/>
  <c r="L19" l="1"/>
  <c r="H20"/>
  <c r="L20" l="1"/>
  <c r="H21"/>
  <c r="L21" l="1"/>
  <c r="H22"/>
  <c r="L22" l="1"/>
  <c r="H23"/>
  <c r="L23" l="1"/>
  <c r="H24"/>
  <c r="L24" l="1"/>
  <c r="H25"/>
  <c r="L25" l="1"/>
  <c r="H26"/>
  <c r="L26" l="1"/>
  <c r="H27"/>
  <c r="H28" l="1"/>
  <c r="L27"/>
  <c r="L28" l="1"/>
  <c r="H29"/>
  <c r="L29" l="1"/>
  <c r="H30"/>
  <c r="H31" l="1"/>
  <c r="L30"/>
  <c r="L31" l="1"/>
  <c r="H32"/>
  <c r="H33" l="1"/>
  <c r="L32"/>
  <c r="H34" l="1"/>
  <c r="L33"/>
  <c r="H35" l="1"/>
  <c r="L34"/>
  <c r="H36" l="1"/>
  <c r="L35"/>
  <c r="L36" l="1"/>
  <c r="H37"/>
  <c r="L37" l="1"/>
  <c r="H38"/>
  <c r="H39" l="1"/>
  <c r="L38"/>
  <c r="H40" l="1"/>
  <c r="L39"/>
  <c r="H41" l="1"/>
  <c r="L40"/>
  <c r="L41" l="1"/>
  <c r="H5" i="11"/>
  <c r="L5" l="1"/>
  <c r="H6"/>
  <c r="L6" l="1"/>
  <c r="H7"/>
  <c r="L7" l="1"/>
  <c r="H8"/>
  <c r="L8" l="1"/>
  <c r="H9"/>
  <c r="L9" l="1"/>
  <c r="H10"/>
  <c r="H11" l="1"/>
  <c r="L10"/>
  <c r="L11" l="1"/>
  <c r="H12"/>
  <c r="H13" l="1"/>
  <c r="L12"/>
  <c r="H14" l="1"/>
  <c r="L13"/>
  <c r="L14" l="1"/>
  <c r="H15"/>
  <c r="H16" l="1"/>
  <c r="L15"/>
  <c r="H17" l="1"/>
  <c r="L16"/>
  <c r="H18" l="1"/>
  <c r="L17"/>
  <c r="L18" l="1"/>
  <c r="H19"/>
  <c r="L19" l="1"/>
  <c r="H20"/>
  <c r="L20" l="1"/>
  <c r="H21"/>
  <c r="H22" l="1"/>
  <c r="L21"/>
  <c r="L22" l="1"/>
  <c r="H23"/>
  <c r="H24" l="1"/>
  <c r="L23"/>
  <c r="H25" l="1"/>
  <c r="L24"/>
  <c r="H26" l="1"/>
  <c r="L25"/>
  <c r="H27" l="1"/>
  <c r="L26"/>
  <c r="H28" l="1"/>
  <c r="L27"/>
  <c r="H29" l="1"/>
  <c r="L28"/>
  <c r="H30" l="1"/>
  <c r="L29"/>
  <c r="H31" l="1"/>
  <c r="L30"/>
  <c r="L31" l="1"/>
  <c r="H32"/>
  <c r="H33" l="1"/>
  <c r="L32"/>
  <c r="H34" l="1"/>
  <c r="L33"/>
  <c r="L34" l="1"/>
  <c r="H35"/>
  <c r="H36" l="1"/>
  <c r="L35"/>
  <c r="L36" l="1"/>
  <c r="H37"/>
  <c r="H38" l="1"/>
  <c r="L37"/>
  <c r="H39" l="1"/>
  <c r="L38"/>
  <c r="L39" l="1"/>
  <c r="H40"/>
  <c r="H41" l="1"/>
  <c r="L40"/>
  <c r="H5" i="14" l="1"/>
  <c r="L41" i="11"/>
  <c r="H6" i="14" l="1"/>
  <c r="L5"/>
  <c r="H7" l="1"/>
  <c r="L6"/>
  <c r="H8" l="1"/>
  <c r="L7"/>
  <c r="H9" l="1"/>
  <c r="L8"/>
  <c r="L9" l="1"/>
  <c r="H10"/>
  <c r="H11" l="1"/>
  <c r="L10"/>
  <c r="L11" l="1"/>
  <c r="H12"/>
  <c r="L12" l="1"/>
  <c r="H13"/>
  <c r="L13" l="1"/>
  <c r="H14"/>
  <c r="L14" l="1"/>
  <c r="H15"/>
  <c r="L15" l="1"/>
  <c r="H16"/>
  <c r="L16" l="1"/>
  <c r="H17"/>
  <c r="H18" l="1"/>
  <c r="L17"/>
  <c r="L18" l="1"/>
  <c r="H19"/>
  <c r="H20" l="1"/>
  <c r="L19"/>
  <c r="L20" l="1"/>
  <c r="H21"/>
  <c r="L21" l="1"/>
  <c r="H22"/>
  <c r="L22" l="1"/>
  <c r="H23"/>
  <c r="H24" l="1"/>
  <c r="L23"/>
  <c r="L24" l="1"/>
  <c r="H25"/>
  <c r="H26" l="1"/>
  <c r="L25"/>
  <c r="L26" l="1"/>
  <c r="H27"/>
  <c r="H28" l="1"/>
  <c r="L27"/>
  <c r="L28" l="1"/>
  <c r="H29"/>
  <c r="L29" l="1"/>
  <c r="H30"/>
  <c r="H31" l="1"/>
  <c r="L30"/>
  <c r="L31" l="1"/>
  <c r="H32"/>
  <c r="H33" l="1"/>
  <c r="L32"/>
  <c r="H34" l="1"/>
  <c r="L33"/>
  <c r="L34" l="1"/>
  <c r="H35"/>
  <c r="L35" l="1"/>
  <c r="H36"/>
  <c r="H37" l="1"/>
  <c r="L36"/>
  <c r="H38" l="1"/>
  <c r="L37"/>
  <c r="H39" l="1"/>
  <c r="L38"/>
  <c r="H40" l="1"/>
  <c r="L39"/>
  <c r="H41" l="1"/>
  <c r="L40"/>
  <c r="L41" l="1"/>
  <c r="H5" i="15"/>
  <c r="H6" s="1"/>
  <c r="H7" l="1"/>
  <c r="L6"/>
  <c r="L5"/>
  <c r="L5" i="16"/>
  <c r="H8" i="15" l="1"/>
  <c r="L7"/>
  <c r="L8" l="1"/>
  <c r="H9"/>
  <c r="H10" l="1"/>
  <c r="L9"/>
  <c r="H11" l="1"/>
  <c r="L10"/>
  <c r="L11" l="1"/>
  <c r="H12"/>
  <c r="L12" l="1"/>
  <c r="H13"/>
  <c r="H14" l="1"/>
  <c r="L13"/>
  <c r="L14" l="1"/>
  <c r="H15"/>
  <c r="L15" l="1"/>
  <c r="H16"/>
  <c r="L16" l="1"/>
  <c r="H17"/>
  <c r="H18" l="1"/>
  <c r="L17"/>
  <c r="H19" l="1"/>
  <c r="L18"/>
  <c r="L19" l="1"/>
  <c r="H20"/>
  <c r="L20" l="1"/>
  <c r="H21"/>
  <c r="H22" l="1"/>
  <c r="L21"/>
  <c r="L22" l="1"/>
  <c r="H23"/>
  <c r="L23" l="1"/>
  <c r="H24"/>
  <c r="H25" l="1"/>
  <c r="L24"/>
  <c r="L25" l="1"/>
  <c r="H26"/>
  <c r="L26" l="1"/>
  <c r="H27"/>
  <c r="L27" l="1"/>
  <c r="H28"/>
  <c r="H29" l="1"/>
  <c r="L28"/>
  <c r="L29" l="1"/>
  <c r="H30"/>
  <c r="H31" l="1"/>
  <c r="L30"/>
  <c r="L31" l="1"/>
  <c r="H32"/>
  <c r="L32" l="1"/>
  <c r="H33"/>
  <c r="H34" l="1"/>
  <c r="L33"/>
  <c r="L34" l="1"/>
  <c r="H35"/>
  <c r="H36" l="1"/>
  <c r="L35"/>
  <c r="L36" l="1"/>
  <c r="H37"/>
  <c r="H38" l="1"/>
  <c r="L37"/>
  <c r="L38" l="1"/>
  <c r="H39"/>
  <c r="H40" l="1"/>
  <c r="L39"/>
  <c r="H41" l="1"/>
  <c r="L40"/>
  <c r="H5" i="16" l="1"/>
  <c r="H6" s="1"/>
  <c r="L41" i="15"/>
  <c r="H7" i="16" l="1"/>
  <c r="L6"/>
  <c r="L7" l="1"/>
  <c r="H8"/>
  <c r="H9" l="1"/>
  <c r="L8"/>
  <c r="L9" l="1"/>
  <c r="H10"/>
  <c r="L10" l="1"/>
  <c r="H11"/>
  <c r="L11" l="1"/>
  <c r="H12"/>
  <c r="H13" l="1"/>
  <c r="L12"/>
  <c r="L13" l="1"/>
  <c r="H14"/>
  <c r="L14" l="1"/>
  <c r="H15"/>
  <c r="H16" l="1"/>
  <c r="L15"/>
  <c r="L16" l="1"/>
  <c r="H17"/>
  <c r="H18" l="1"/>
  <c r="L17"/>
  <c r="H19" l="1"/>
  <c r="L18"/>
  <c r="L19" l="1"/>
  <c r="H20"/>
  <c r="L20" l="1"/>
  <c r="H21"/>
  <c r="L21" l="1"/>
  <c r="H22"/>
  <c r="H23" l="1"/>
  <c r="L22"/>
  <c r="H24" l="1"/>
  <c r="L23"/>
  <c r="L24" l="1"/>
  <c r="H25"/>
  <c r="L25" l="1"/>
  <c r="H26"/>
  <c r="H27" l="1"/>
  <c r="L26"/>
  <c r="L27" l="1"/>
  <c r="H28"/>
  <c r="H29" l="1"/>
  <c r="L28"/>
  <c r="H30" l="1"/>
  <c r="L29"/>
  <c r="H31" l="1"/>
  <c r="L30"/>
  <c r="H32" l="1"/>
  <c r="L31"/>
  <c r="H33" l="1"/>
  <c r="L32"/>
  <c r="L33" l="1"/>
  <c r="H34"/>
  <c r="H35" l="1"/>
  <c r="L34"/>
  <c r="H36" l="1"/>
  <c r="L35"/>
  <c r="H37" l="1"/>
  <c r="L36"/>
  <c r="H38" l="1"/>
  <c r="L37"/>
  <c r="L38" l="1"/>
  <c r="H39"/>
  <c r="L39" l="1"/>
  <c r="H40"/>
  <c r="H41" l="1"/>
  <c r="L41" s="1"/>
  <c r="L40"/>
</calcChain>
</file>

<file path=xl/comments1.xml><?xml version="1.0" encoding="utf-8"?>
<comments xmlns="http://schemas.openxmlformats.org/spreadsheetml/2006/main">
  <authors>
    <author>SANGIORGI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A renseigner dans l'onglet Infos
en BANQUE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A renseigner dans l'onglet Infos en CAISSE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<sst xmlns="http://schemas.openxmlformats.org/spreadsheetml/2006/main" count="589" uniqueCount="227">
  <si>
    <t>CAISSE</t>
  </si>
  <si>
    <t>TOTAL</t>
  </si>
  <si>
    <t>PRODUITS</t>
  </si>
  <si>
    <t>Vente des produits
pour cession</t>
  </si>
  <si>
    <t>Produits
des activités éducatives</t>
  </si>
  <si>
    <t>Autres subventions</t>
  </si>
  <si>
    <t>Vous regroupez ici
les sommes versées éventuellement par les parents pour les activités éducatives de la coopérative</t>
  </si>
  <si>
    <t>Subventions reçues 
pour projets.</t>
  </si>
  <si>
    <t>Compte très
peu utilisé</t>
  </si>
  <si>
    <t>Associations</t>
  </si>
  <si>
    <t>Parents d'élèves</t>
  </si>
  <si>
    <t>CHARGES</t>
  </si>
  <si>
    <t>Achats de produits
pour cession</t>
  </si>
  <si>
    <t>Charges des activités éducatives</t>
  </si>
  <si>
    <t>Charges 
exceptionnelles</t>
  </si>
  <si>
    <t>(tout ce que vous achetez pour revendre)</t>
  </si>
  <si>
    <t>(le compte le plus utilisé)</t>
  </si>
  <si>
    <t>(ce compte devrait être
toujours minime)</t>
  </si>
  <si>
    <t>INVENTAIRE</t>
  </si>
  <si>
    <t>Montant des biens</t>
  </si>
  <si>
    <t xml:space="preserve">COOPÉRATIVE  </t>
  </si>
  <si>
    <t xml:space="preserve">ÉCOLE </t>
  </si>
  <si>
    <t>N°</t>
  </si>
  <si>
    <t>Désignation du matériel</t>
  </si>
  <si>
    <t>Fournisseur</t>
  </si>
  <si>
    <t>Date
d'achat</t>
  </si>
  <si>
    <t>Référence</t>
  </si>
  <si>
    <t>N° facture
ou N° de pièce</t>
  </si>
  <si>
    <t>VALEUR</t>
  </si>
  <si>
    <t>Date
de sortie</t>
  </si>
  <si>
    <t>Motif</t>
  </si>
  <si>
    <t>Classe 7: COMPTES DE PRODUITS (Entrées)</t>
  </si>
  <si>
    <t>Classe 6: COMPTES DE CHARGES (Sorties)</t>
  </si>
  <si>
    <t>Date</t>
  </si>
  <si>
    <t>Opérations</t>
  </si>
  <si>
    <t>N° du chèque</t>
  </si>
  <si>
    <t>RB</t>
  </si>
  <si>
    <t>Situation générale</t>
  </si>
  <si>
    <t>Subventions Coll. Locales</t>
  </si>
  <si>
    <t>Produits exceptionnels</t>
  </si>
  <si>
    <t>Achats pour cessions</t>
  </si>
  <si>
    <t>Assurances versées</t>
  </si>
  <si>
    <t>Charges exceptionnelles</t>
  </si>
  <si>
    <t>Entrées</t>
  </si>
  <si>
    <t>Sorties</t>
  </si>
  <si>
    <t>Situation</t>
  </si>
  <si>
    <t>Report</t>
  </si>
  <si>
    <r>
      <t>Total des entrées</t>
    </r>
    <r>
      <rPr>
        <b/>
        <sz val="8"/>
        <color indexed="10"/>
        <rFont val="Times New Roman"/>
        <family val="1"/>
      </rPr>
      <t>(1)</t>
    </r>
    <r>
      <rPr>
        <b/>
        <sz val="8"/>
        <rFont val="Times New Roman"/>
        <family val="1"/>
      </rPr>
      <t>:</t>
    </r>
  </si>
  <si>
    <r>
      <t>Total des sorties</t>
    </r>
    <r>
      <rPr>
        <b/>
        <sz val="10"/>
        <color indexed="10"/>
        <rFont val="Times New Roman"/>
        <family val="1"/>
      </rPr>
      <t>(2)</t>
    </r>
    <r>
      <rPr>
        <b/>
        <sz val="10"/>
        <rFont val="Times New Roman"/>
        <family val="1"/>
      </rPr>
      <t>:</t>
    </r>
  </si>
  <si>
    <r>
      <t xml:space="preserve">TOTAL COMPTES 7 </t>
    </r>
    <r>
      <rPr>
        <b/>
        <sz val="8"/>
        <color indexed="10"/>
        <rFont val="Times New Roman"/>
        <family val="1"/>
      </rPr>
      <t>(4)</t>
    </r>
  </si>
  <si>
    <r>
      <t>TOTAL COMPTES 6</t>
    </r>
    <r>
      <rPr>
        <b/>
        <sz val="8"/>
        <color indexed="10"/>
        <rFont val="Times New Roman"/>
        <family val="1"/>
      </rPr>
      <t>(5)</t>
    </r>
  </si>
  <si>
    <t>Produits des activités éducatives</t>
  </si>
  <si>
    <t>Assurance(s) versée(s)</t>
  </si>
  <si>
    <t>Participations volontaires des familles</t>
  </si>
  <si>
    <t>Total des charges (A)</t>
  </si>
  <si>
    <t>Total des produits (B)</t>
  </si>
  <si>
    <t>ACTIF</t>
  </si>
  <si>
    <t>PASSIF</t>
  </si>
  <si>
    <t xml:space="preserve">Total de l'actif </t>
  </si>
  <si>
    <t xml:space="preserve">                   Total du passif</t>
  </si>
  <si>
    <t>Bordereau de remise de chèques et/ou d'espèces à la coopérative de l'école</t>
  </si>
  <si>
    <t>Classe: ……</t>
  </si>
  <si>
    <t>Nom de l'enseignant: ……………………………</t>
  </si>
  <si>
    <t>Nature de la recette:………………………….</t>
  </si>
  <si>
    <t>Nom de l'élève</t>
  </si>
  <si>
    <t xml:space="preserve">Nom du titulaire du Compte </t>
  </si>
  <si>
    <t>Banque ou CCP</t>
  </si>
  <si>
    <t>Chèque        Montant</t>
  </si>
  <si>
    <t>Espèces       Montant</t>
  </si>
  <si>
    <t>Total espéces:</t>
  </si>
  <si>
    <t>Total chèques:</t>
  </si>
  <si>
    <t>Total du bordereau:</t>
  </si>
  <si>
    <t xml:space="preserve">Espèces transformées en chèque: OUI     /    NON </t>
  </si>
  <si>
    <t>Montant en €:……………</t>
  </si>
  <si>
    <t>Titulaire du Cpte:………………………………</t>
  </si>
  <si>
    <t>Nombre de chèques remis ce jour: ………………….……..</t>
  </si>
  <si>
    <t>CCP: …………….…</t>
  </si>
  <si>
    <t>Banque: ….……………..</t>
  </si>
  <si>
    <t>Montant des espèces remises ce jour: ……...…………….</t>
  </si>
  <si>
    <t>Fait à …………………………………..                                            Le ……………………………….</t>
  </si>
  <si>
    <t>Signature de l'enseignant</t>
  </si>
  <si>
    <t>Signature du mandataire</t>
  </si>
  <si>
    <t>Compte de fonctionnement  général du 1er septembre 20………  au 31 août 20……….</t>
  </si>
  <si>
    <t>BILAN simplifié au 31 août 20…….</t>
  </si>
  <si>
    <t>Soldes des comptes au 31/08/20…</t>
  </si>
  <si>
    <t>Report à nouveau au 01/09/20...</t>
  </si>
  <si>
    <t>Résultats de l'année 20…..../20…</t>
  </si>
  <si>
    <t xml:space="preserve">Comptes de la coopérative </t>
  </si>
  <si>
    <t>Résultats de l'année 20.../20... (B +/- A)</t>
  </si>
  <si>
    <t xml:space="preserve">DATE FIN D EXERCICE    </t>
  </si>
  <si>
    <t xml:space="preserve">DATE DÉBUT EXERCICE     </t>
  </si>
  <si>
    <t>BANQUE</t>
  </si>
  <si>
    <r>
      <t xml:space="preserve">SITUATION DES COMPTES
</t>
    </r>
    <r>
      <rPr>
        <b/>
        <u/>
        <sz val="10"/>
        <rFont val="Times New Roman"/>
        <family val="1"/>
      </rPr>
      <t xml:space="preserve">EN DÉBUT
</t>
    </r>
    <r>
      <rPr>
        <sz val="10"/>
        <rFont val="Times New Roman"/>
        <family val="1"/>
      </rPr>
      <t>D'EXERCICE</t>
    </r>
  </si>
  <si>
    <t>Numéro de police</t>
  </si>
  <si>
    <t>Assurance</t>
  </si>
  <si>
    <t>N° d'affiliation à l'OCCE</t>
  </si>
  <si>
    <t>Numéro de compte</t>
  </si>
  <si>
    <t>Banque</t>
  </si>
  <si>
    <t>Nombre de classes concernées</t>
  </si>
  <si>
    <t>Année scolaire</t>
  </si>
  <si>
    <t>Nom du mandataire</t>
  </si>
  <si>
    <t>Code postal / Commune</t>
  </si>
  <si>
    <t>COOPÉRATIVE</t>
  </si>
  <si>
    <r>
      <t xml:space="preserve">A REMPLIR </t>
    </r>
    <r>
      <rPr>
        <b/>
        <sz val="12"/>
        <rFont val="Times New Roman"/>
        <family val="1"/>
      </rPr>
      <t>OBLIGATOIREMENT</t>
    </r>
  </si>
  <si>
    <r>
      <t xml:space="preserve">( </t>
    </r>
    <r>
      <rPr>
        <sz val="10"/>
        <rFont val="Times New Roman"/>
        <family val="1"/>
      </rPr>
      <t xml:space="preserve"> 01 60 78 26 60</t>
    </r>
  </si>
  <si>
    <t>91000 EVRY</t>
  </si>
  <si>
    <t>Association départementale</t>
  </si>
  <si>
    <r>
      <t>O</t>
    </r>
    <r>
      <rPr>
        <sz val="14"/>
        <rFont val="Times New Roman"/>
        <family val="1"/>
      </rPr>
      <t xml:space="preserve">FFICE </t>
    </r>
    <r>
      <rPr>
        <b/>
        <sz val="22"/>
        <rFont val="Times New Roman"/>
        <family val="1"/>
      </rPr>
      <t>C</t>
    </r>
    <r>
      <rPr>
        <sz val="14"/>
        <rFont val="Times New Roman"/>
        <family val="1"/>
      </rPr>
      <t xml:space="preserve">ENTRAL DE LA </t>
    </r>
    <r>
      <rPr>
        <b/>
        <sz val="22"/>
        <rFont val="Times New Roman"/>
        <family val="1"/>
      </rPr>
      <t>C</t>
    </r>
    <r>
      <rPr>
        <sz val="14"/>
        <rFont val="Times New Roman"/>
        <family val="1"/>
      </rPr>
      <t>OOPÉRATION A L'</t>
    </r>
    <r>
      <rPr>
        <b/>
        <sz val="22"/>
        <rFont val="Times New Roman"/>
        <family val="1"/>
      </rPr>
      <t>E</t>
    </r>
    <r>
      <rPr>
        <sz val="14"/>
        <rFont val="Times New Roman"/>
        <family val="1"/>
      </rPr>
      <t>COLE DE L'ESSONNE</t>
    </r>
  </si>
  <si>
    <t>A Remplir obligatoirement</t>
  </si>
  <si>
    <t>Cotisations OCCE</t>
  </si>
  <si>
    <t>Achat de biens durables</t>
  </si>
  <si>
    <t>Ventes de produits pour cession</t>
  </si>
  <si>
    <t>Achats de produits pour cession</t>
  </si>
  <si>
    <t>BANQUE  (au 31/08/20…)</t>
  </si>
  <si>
    <t>Tout ce que vous revendez sans l'avoir fabriqué
et qui a été payé
au compte 6070</t>
  </si>
  <si>
    <t>Appel à participation USEP</t>
  </si>
  <si>
    <t>Par l'intermédiaire de l'OCCE</t>
  </si>
  <si>
    <t>USEP</t>
  </si>
  <si>
    <t>Tampon pour la coop</t>
  </si>
  <si>
    <t>Timbres (corresp scol)</t>
  </si>
  <si>
    <t>Assurance de la Coopérative MAE</t>
  </si>
  <si>
    <t>Photos</t>
  </si>
  <si>
    <t>Calendriers</t>
  </si>
  <si>
    <t>Solidarité</t>
  </si>
  <si>
    <t>Conseil Régional</t>
  </si>
  <si>
    <t>Conseil Général</t>
  </si>
  <si>
    <t>Voyages scolaires</t>
  </si>
  <si>
    <t>Journaux scolaires</t>
  </si>
  <si>
    <t>Objets fabriqués</t>
  </si>
  <si>
    <t>Retours régies d'avance</t>
  </si>
  <si>
    <t xml:space="preserve"> visites</t>
  </si>
  <si>
    <t xml:space="preserve"> spectacles</t>
  </si>
  <si>
    <t xml:space="preserve"> voyages scolaires</t>
  </si>
  <si>
    <t xml:space="preserve"> correspondance scol.</t>
  </si>
  <si>
    <t xml:space="preserve"> matériel pour atelier</t>
  </si>
  <si>
    <t xml:space="preserve"> goûter</t>
  </si>
  <si>
    <t xml:space="preserve"> petit élevage d'animaux</t>
  </si>
  <si>
    <t xml:space="preserve"> tirage journaux scolaires</t>
  </si>
  <si>
    <t xml:space="preserve"> livres bibliothèque</t>
  </si>
  <si>
    <t>CD, DVD</t>
  </si>
  <si>
    <t>Imprimante</t>
  </si>
  <si>
    <t>Appareil photos</t>
  </si>
  <si>
    <t>Lecteur CD, DVD</t>
  </si>
  <si>
    <t xml:space="preserve"> documentation pour projet</t>
  </si>
  <si>
    <t xml:space="preserve"> matériel pour petite fabrication</t>
  </si>
  <si>
    <t>Subventions reçues
Etats, Collectivités locales</t>
  </si>
  <si>
    <t>Assurance
versée</t>
  </si>
  <si>
    <t>Subventions Etat, collectivités**</t>
  </si>
  <si>
    <t>512 *</t>
  </si>
  <si>
    <t>BRED</t>
  </si>
  <si>
    <t>MAE</t>
  </si>
  <si>
    <t>0019457401</t>
  </si>
  <si>
    <t>10 bis square Lamartine</t>
  </si>
  <si>
    <t xml:space="preserve">Services bancaires </t>
  </si>
  <si>
    <t>Ventes pour cession</t>
  </si>
  <si>
    <t>Trousse à projets</t>
  </si>
  <si>
    <t>Trousse
 à projets</t>
  </si>
  <si>
    <t xml:space="preserve">Autres subventions </t>
  </si>
  <si>
    <t>Services bancaires</t>
  </si>
  <si>
    <t xml:space="preserve">Cotisations versées à l'OCCE     </t>
  </si>
  <si>
    <t xml:space="preserve">BANQUE </t>
  </si>
  <si>
    <t>N° du chèque
ou remise</t>
  </si>
  <si>
    <t>N° du chèque
ou de remise</t>
  </si>
  <si>
    <t xml:space="preserve">N° du chèque
ou de remise </t>
  </si>
  <si>
    <t xml:space="preserve"> Régies d'avance </t>
  </si>
  <si>
    <t xml:space="preserve"> intervenants extérieurs 
sur facture</t>
  </si>
  <si>
    <t xml:space="preserve"> abonnement revues classe </t>
  </si>
  <si>
    <t>Frais bancaires:</t>
  </si>
  <si>
    <t>frais envoi chéquier</t>
  </si>
  <si>
    <t>frais chèque impayé</t>
  </si>
  <si>
    <t>frais destruction chéquier</t>
  </si>
  <si>
    <t>Cotisations à l'OCCE</t>
  </si>
  <si>
    <t>Cotisations versées à l'OCCE sans l'assurance</t>
  </si>
  <si>
    <t>Matériel acheté avec la l'argent de la coop pour projets spécifiques coopératifs</t>
  </si>
  <si>
    <t>Recettes des fêtes école</t>
  </si>
  <si>
    <t>Spectacles / visites</t>
  </si>
  <si>
    <t>aides reçues
 d'autres organismes</t>
  </si>
  <si>
    <t>plateforme participative</t>
  </si>
  <si>
    <t>via la plateforme participative</t>
  </si>
  <si>
    <t>et reversée par l'OCCE</t>
  </si>
  <si>
    <t xml:space="preserve">dans le cadre </t>
  </si>
  <si>
    <t xml:space="preserve">d'un projet coopératif </t>
  </si>
  <si>
    <t>Participation financière 
des familles</t>
  </si>
  <si>
    <t xml:space="preserve">Mairie, caisse des écoles </t>
  </si>
  <si>
    <t xml:space="preserve">Dons </t>
  </si>
  <si>
    <t xml:space="preserve">somme récoltée 
</t>
  </si>
  <si>
    <t>Email : ad91@occe.coop</t>
  </si>
  <si>
    <t>Arrêté de caisse au 31/08/20…. :</t>
  </si>
  <si>
    <t>La caisse n'étant pas un compte bancaire, les sommes indiquées doivent être vérifiées par 2 personnes non mandataires</t>
  </si>
  <si>
    <t>Nbre</t>
  </si>
  <si>
    <t>Somme</t>
  </si>
  <si>
    <t>petite monnaie</t>
  </si>
  <si>
    <t>Rapprochement bancaire Comptes Bancaires 512</t>
  </si>
  <si>
    <t>Solde indiqué sur le relevé bancaire fourni</t>
  </si>
  <si>
    <t>N° de chèques</t>
  </si>
  <si>
    <t>Destinataires des chèques ou origines des versements</t>
  </si>
  <si>
    <t>Dates des opérations</t>
  </si>
  <si>
    <t>NB : L'extrait de compte fourni doit être le plus proche possible de la date du 31 août</t>
  </si>
  <si>
    <r>
      <t xml:space="preserve">** Renseigner </t>
    </r>
    <r>
      <rPr>
        <b/>
        <u/>
        <sz val="10"/>
        <color indexed="10"/>
        <rFont val="Times New Roman"/>
        <family val="1"/>
      </rPr>
      <t>obligatoirement</t>
    </r>
    <r>
      <rPr>
        <sz val="10"/>
        <color indexed="10"/>
        <rFont val="Times New Roman"/>
        <family val="1"/>
      </rPr>
      <t xml:space="preserve"> le tableau page 4</t>
    </r>
  </si>
  <si>
    <t>Total des chèques ou remises en attente</t>
  </si>
  <si>
    <r>
      <t xml:space="preserve">Montants 
</t>
    </r>
    <r>
      <rPr>
        <b/>
        <i/>
        <sz val="11"/>
        <rFont val="Arial"/>
        <family val="2"/>
      </rPr>
      <t>(+ ou -)</t>
    </r>
  </si>
  <si>
    <t>Relevé
Bancaire</t>
  </si>
  <si>
    <r>
      <t xml:space="preserve">Solde indiqué en compte </t>
    </r>
    <r>
      <rPr>
        <b/>
        <i/>
        <sz val="8"/>
        <color indexed="12"/>
        <rFont val="Arial"/>
        <family val="2"/>
      </rPr>
      <t>530</t>
    </r>
    <r>
      <rPr>
        <i/>
        <sz val="8"/>
        <rFont val="Arial"/>
        <family val="2"/>
      </rPr>
      <t xml:space="preserve"> (bilan)</t>
    </r>
  </si>
  <si>
    <r>
      <t xml:space="preserve">Solde à reporter dans le bilan en compte </t>
    </r>
    <r>
      <rPr>
        <b/>
        <i/>
        <sz val="9"/>
        <color indexed="12"/>
        <rFont val="Arial"/>
        <family val="2"/>
      </rPr>
      <t>512</t>
    </r>
  </si>
  <si>
    <t>091………</t>
  </si>
  <si>
    <t xml:space="preserve">DIFFERENCE COMPTES 6 et 7 </t>
  </si>
  <si>
    <r>
      <t xml:space="preserve">   Attention:</t>
    </r>
    <r>
      <rPr>
        <b/>
        <sz val="28"/>
        <color indexed="13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(1)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(4)   et    (2)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(5)</t>
    </r>
  </si>
  <si>
    <r>
      <t>Attention:</t>
    </r>
    <r>
      <rPr>
        <b/>
        <sz val="28"/>
        <color indexed="13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(1)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(4)  et  (2)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(5)</t>
    </r>
  </si>
  <si>
    <r>
      <t>Attention:</t>
    </r>
    <r>
      <rPr>
        <b/>
        <sz val="28"/>
        <color indexed="13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(1)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(4)    et    (2)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(5)</t>
    </r>
  </si>
  <si>
    <r>
      <t>Attention:</t>
    </r>
    <r>
      <rPr>
        <b/>
        <sz val="28"/>
        <color indexed="13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(1)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(4)  et   (2)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(5)</t>
    </r>
  </si>
  <si>
    <r>
      <t>Attention:</t>
    </r>
    <r>
      <rPr>
        <b/>
        <sz val="28"/>
        <color indexed="13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(1)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(4)   et   (2)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(5)     </t>
    </r>
  </si>
  <si>
    <r>
      <t>Attention:</t>
    </r>
    <r>
      <rPr>
        <b/>
        <sz val="28"/>
        <color indexed="13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(1)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(4)   et   (2) </t>
    </r>
    <r>
      <rPr>
        <b/>
        <sz val="28"/>
        <color indexed="12"/>
        <rFont val="Times New Roman"/>
        <family val="1"/>
      </rPr>
      <t>=</t>
    </r>
    <r>
      <rPr>
        <b/>
        <sz val="28"/>
        <color indexed="10"/>
        <rFont val="Times New Roman"/>
        <family val="1"/>
      </rPr>
      <t xml:space="preserve"> (5)</t>
    </r>
  </si>
  <si>
    <t>Participations   familles</t>
  </si>
  <si>
    <t>Produit des activités éducatives</t>
  </si>
  <si>
    <r>
      <t xml:space="preserve">Le mandataire de la coopérative ou du foyer doit fournir </t>
    </r>
    <r>
      <rPr>
        <b/>
        <i/>
        <u/>
        <sz val="10"/>
        <color indexed="10"/>
        <rFont val="Arial"/>
        <family val="2"/>
      </rPr>
      <t>la copie d'un relevé de compte bancaire où figure le solde indiqué en 512</t>
    </r>
    <r>
      <rPr>
        <i/>
        <sz val="10"/>
        <color indexed="10"/>
        <rFont val="Arial"/>
        <family val="2"/>
      </rPr>
      <t xml:space="preserve">. Si ce dernier ne correspond pas à l'extrait, il doit compléter le tableau </t>
    </r>
    <r>
      <rPr>
        <i/>
        <sz val="9"/>
        <color indexed="10"/>
        <rFont val="Arial"/>
        <family val="2"/>
      </rPr>
      <t>(rapprochement bancaire)</t>
    </r>
    <r>
      <rPr>
        <i/>
        <sz val="10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ci-dessous :</t>
    </r>
  </si>
  <si>
    <t>* Case 512 : Somme figurant sur le dernier relevé de l'année scolaire (idéalement au 31 août ) à saisir directement dans la case.</t>
  </si>
  <si>
    <t>Participations des familles</t>
  </si>
  <si>
    <t>OCCE</t>
  </si>
  <si>
    <t>Uniquement les sommes versées par les parents pour la coopérative et pas celles pour les sorties</t>
  </si>
  <si>
    <t>Achats pour les fêtes de l'école, loto, tombola</t>
  </si>
  <si>
    <t>Solidarité :
 dans l'école, internationale, nationale, locale</t>
  </si>
  <si>
    <t>Participations  familles</t>
  </si>
  <si>
    <t>Ecole</t>
  </si>
  <si>
    <t>Vous pourrez le compléter (nom de l'école ville mandataire et 091....  de l'école) et indiquer les montants de départ en bas de la page : banque et caisse.</t>
  </si>
  <si>
    <t>Les montants se mettront automatiquement dans le tableau excel en page 1.</t>
  </si>
  <si>
    <t>De manière générale, lorsque vous remplissez le tableau, si on vous demande un mot de passe, c'est que vous êtes dans une cellule que vous n'avez pas à renseigner.</t>
  </si>
  <si>
    <t>Dans le nouveau fichier excel des comptes 2021/2022, 
pour renseigner les cases "situation banque" et "situation caisse" pour commencer le tableau en septembre 2021, il faut aller sur l'onglet "infos" en bas à gauche du tableau.  ( un petit encart commentaire doit apparaitre sur cette case pour vous indiquer la marche à suivre )</t>
  </si>
</sst>
</file>

<file path=xl/styles.xml><?xml version="1.0" encoding="utf-8"?>
<styleSheet xmlns="http://schemas.openxmlformats.org/spreadsheetml/2006/main">
  <numFmts count="13">
    <numFmt numFmtId="6" formatCode="#,##0\ &quot;€&quot;;[Red]\-#,##0\ &quot;€&quot;"/>
    <numFmt numFmtId="8" formatCode="#,##0.00\ &quot;€&quot;;[Red]\-#,##0.00\ &quot;€&quot;"/>
    <numFmt numFmtId="165" formatCode="_-* #,##0.00_-;\-* #,##0.00_-;_-* &quot;-&quot;??_-;_-@_-"/>
    <numFmt numFmtId="166" formatCode="_-* #,##0.00&quot; €&quot;_-;\-* #,##0.00&quot; €&quot;_-;_-* \-??&quot; €&quot;_-;_-@_-"/>
    <numFmt numFmtId="167" formatCode="#,##0.00&quot; F&quot;;[Red]\-#,##0.00&quot; F&quot;"/>
    <numFmt numFmtId="168" formatCode="#,##0.00\ [$€-1];[Red]\-#,##0.00\ [$€-1]"/>
    <numFmt numFmtId="169" formatCode="_-* #,##0.00\ [$€-1]_-;\-* #,##0.00\ [$€-1]_-;_-* \-??\ [$€-1]_-"/>
    <numFmt numFmtId="170" formatCode="_-* #,##0.00\ [$€-1]_-;\-* #,##0.00\ [$€-1]_-;_-* \-??\ [$€-1]_-;_-@_-"/>
    <numFmt numFmtId="171" formatCode="d\ mmmm\ yyyy"/>
    <numFmt numFmtId="172" formatCode="d\-mmm\-yy"/>
    <numFmt numFmtId="173" formatCode="#,##0.00\ _F"/>
    <numFmt numFmtId="174" formatCode="0.0000"/>
    <numFmt numFmtId="175" formatCode="#,##0.00;[Red]#,##0.00"/>
  </numFmts>
  <fonts count="69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color indexed="62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b/>
      <u/>
      <sz val="8"/>
      <name val="Times New Roman"/>
      <family val="1"/>
    </font>
    <font>
      <sz val="6"/>
      <name val="Times New Roman"/>
      <family val="1"/>
    </font>
    <font>
      <sz val="10"/>
      <color indexed="22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28"/>
      <color indexed="12"/>
      <name val="Times New Roman"/>
      <family val="1"/>
    </font>
    <font>
      <b/>
      <sz val="28"/>
      <color indexed="13"/>
      <name val="Times New Roman"/>
      <family val="1"/>
    </font>
    <font>
      <b/>
      <sz val="28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u/>
      <sz val="14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10"/>
      <name val="Wingdings"/>
      <charset val="2"/>
    </font>
    <font>
      <sz val="22"/>
      <name val="Times New Roman"/>
      <family val="1"/>
    </font>
    <font>
      <b/>
      <u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b/>
      <i/>
      <u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color indexed="12"/>
      <name val="Arial"/>
      <family val="2"/>
    </font>
    <font>
      <b/>
      <i/>
      <sz val="9"/>
      <color indexed="12"/>
      <name val="Arial"/>
      <family val="2"/>
    </font>
    <font>
      <i/>
      <sz val="9"/>
      <color indexed="10"/>
      <name val="Arial"/>
      <family val="2"/>
    </font>
    <font>
      <b/>
      <sz val="6"/>
      <name val="Calibri"/>
      <family val="2"/>
      <scheme val="minor"/>
    </font>
    <font>
      <sz val="12"/>
      <color rgb="FF000000"/>
      <name val="Calibri"/>
      <family val="2"/>
    </font>
    <font>
      <b/>
      <sz val="14"/>
      <color theme="0"/>
      <name val="Times New Roman"/>
      <family val="1"/>
    </font>
    <font>
      <b/>
      <sz val="10"/>
      <color rgb="FF0000FF"/>
      <name val="Arial"/>
      <family val="2"/>
    </font>
    <font>
      <b/>
      <i/>
      <sz val="8"/>
      <color rgb="FFC00000"/>
      <name val="Arial"/>
      <family val="2"/>
    </font>
    <font>
      <b/>
      <i/>
      <sz val="10"/>
      <color rgb="FF0000FF"/>
      <name val="Arial"/>
      <family val="2"/>
    </font>
    <font>
      <i/>
      <sz val="10"/>
      <color rgb="FFFF0000"/>
      <name val="Arial"/>
      <family val="2"/>
    </font>
    <font>
      <u/>
      <sz val="10"/>
      <color rgb="FF00206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26"/>
        <bgColor indexed="43"/>
      </patternFill>
    </fill>
    <fill>
      <patternFill patternType="solid">
        <fgColor indexed="41"/>
        <bgColor indexed="27"/>
      </patternFill>
    </fill>
    <fill>
      <patternFill patternType="solid">
        <fgColor indexed="4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45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45"/>
      </patternFill>
    </fill>
    <fill>
      <patternFill patternType="solid">
        <fgColor theme="7" tint="0.59999389629810485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66CC"/>
        <bgColor indexed="13"/>
      </patternFill>
    </fill>
    <fill>
      <patternFill patternType="solid">
        <fgColor theme="5" tint="0.79998168889431442"/>
        <bgColor indexed="43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7" tint="0.39997558519241921"/>
        <bgColor indexed="47"/>
      </patternFill>
    </fill>
    <fill>
      <patternFill patternType="solid">
        <fgColor rgb="FFFFFF66"/>
        <bgColor indexed="26"/>
      </patternFill>
    </fill>
    <fill>
      <patternFill patternType="solid">
        <fgColor rgb="FFE4FFC9"/>
        <bgColor indexed="45"/>
      </patternFill>
    </fill>
    <fill>
      <patternFill patternType="solid">
        <fgColor theme="3" tint="0.59999389629810485"/>
        <bgColor indexed="45"/>
      </patternFill>
    </fill>
    <fill>
      <patternFill patternType="solid">
        <fgColor theme="9" tint="0.39997558519241921"/>
        <bgColor indexed="13"/>
      </patternFill>
    </fill>
    <fill>
      <patternFill patternType="solid">
        <fgColor rgb="FFCCC0DA"/>
        <bgColor indexed="45"/>
      </patternFill>
    </fill>
    <fill>
      <patternFill patternType="solid">
        <fgColor rgb="FFFF0000"/>
        <bgColor indexed="26"/>
      </patternFill>
    </fill>
    <fill>
      <patternFill patternType="solid">
        <fgColor rgb="FFFC81FF"/>
        <bgColor indexed="31"/>
      </patternFill>
    </fill>
    <fill>
      <patternFill patternType="solid">
        <fgColor rgb="FFC1EDC2"/>
        <bgColor indexed="64"/>
      </patternFill>
    </fill>
    <fill>
      <patternFill patternType="solid">
        <fgColor rgb="FF53E36B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theme="8" tint="-0.249977111117893"/>
        <bgColor indexed="40"/>
      </patternFill>
    </fill>
    <fill>
      <patternFill patternType="solid">
        <fgColor theme="3" tint="0.39997558519241921"/>
        <bgColor indexed="40"/>
      </patternFill>
    </fill>
    <fill>
      <patternFill patternType="solid">
        <fgColor rgb="FF00B050"/>
        <bgColor indexed="40"/>
      </patternFill>
    </fill>
    <fill>
      <patternFill patternType="solid">
        <fgColor rgb="FFFFFF99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1EDC2"/>
        <bgColor indexed="51"/>
      </patternFill>
    </fill>
    <fill>
      <patternFill patternType="solid">
        <fgColor rgb="FFC1EDC2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rgb="FFFFC000"/>
        <bgColor indexed="45"/>
      </patternFill>
    </fill>
  </fills>
  <borders count="1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thin">
        <color indexed="9"/>
      </left>
      <right style="medium">
        <color indexed="23"/>
      </right>
      <top style="thin">
        <color indexed="9"/>
      </top>
      <bottom style="medium">
        <color indexed="23"/>
      </bottom>
      <diagonal/>
    </border>
    <border>
      <left style="medium">
        <color indexed="63"/>
      </left>
      <right style="medium">
        <color indexed="55"/>
      </right>
      <top style="medium">
        <color indexed="63"/>
      </top>
      <bottom style="medium">
        <color indexed="55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3"/>
      </left>
      <right style="medium">
        <color indexed="55"/>
      </right>
      <top style="medium">
        <color indexed="63"/>
      </top>
      <bottom/>
      <diagonal/>
    </border>
    <border>
      <left style="medium">
        <color indexed="63"/>
      </left>
      <right style="medium">
        <color indexed="55"/>
      </right>
      <top/>
      <bottom style="medium">
        <color indexed="55"/>
      </bottom>
      <diagonal/>
    </border>
    <border>
      <left style="thin">
        <color indexed="9"/>
      </left>
      <right style="medium">
        <color indexed="23"/>
      </right>
      <top/>
      <bottom style="medium">
        <color indexed="23"/>
      </bottom>
      <diagonal/>
    </border>
    <border>
      <left style="thin">
        <color indexed="9"/>
      </left>
      <right style="medium">
        <color indexed="23"/>
      </right>
      <top style="medium">
        <color indexed="9"/>
      </top>
      <bottom style="medium">
        <color indexed="23"/>
      </bottom>
      <diagonal/>
    </border>
    <border>
      <left style="thin">
        <color indexed="9"/>
      </left>
      <right style="medium">
        <color indexed="23"/>
      </right>
      <top style="medium">
        <color indexed="9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55"/>
      </bottom>
      <diagonal/>
    </border>
    <border>
      <left/>
      <right/>
      <top style="medium">
        <color indexed="63"/>
      </top>
      <bottom style="medium">
        <color indexed="55"/>
      </bottom>
      <diagonal/>
    </border>
    <border>
      <left/>
      <right style="medium">
        <color indexed="55"/>
      </right>
      <top style="medium">
        <color indexed="63"/>
      </top>
      <bottom style="medium">
        <color indexed="55"/>
      </bottom>
      <diagonal/>
    </border>
    <border>
      <left style="thin">
        <color indexed="9"/>
      </left>
      <right/>
      <top style="medium">
        <color indexed="9"/>
      </top>
      <bottom style="medium">
        <color indexed="23"/>
      </bottom>
      <diagonal/>
    </border>
    <border>
      <left/>
      <right/>
      <top style="medium">
        <color indexed="9"/>
      </top>
      <bottom style="medium">
        <color indexed="23"/>
      </bottom>
      <diagonal/>
    </border>
    <border>
      <left/>
      <right style="medium">
        <color indexed="23"/>
      </right>
      <top style="medium">
        <color indexed="9"/>
      </top>
      <bottom style="medium">
        <color indexed="23"/>
      </bottom>
      <diagonal/>
    </border>
    <border>
      <left style="thick">
        <color indexed="23"/>
      </left>
      <right style="thin">
        <color indexed="9"/>
      </right>
      <top style="thick">
        <color indexed="23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166" fontId="35" fillId="0" borderId="0" applyFill="0" applyBorder="0" applyAlignment="0" applyProtection="0"/>
    <xf numFmtId="165" fontId="35" fillId="0" borderId="0" applyFont="0" applyFill="0" applyBorder="0" applyAlignment="0" applyProtection="0"/>
    <xf numFmtId="0" fontId="2" fillId="0" borderId="0"/>
  </cellStyleXfs>
  <cellXfs count="519">
    <xf numFmtId="0" fontId="0" fillId="0" borderId="0" xfId="0"/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left" vertical="center"/>
      <protection hidden="1"/>
    </xf>
    <xf numFmtId="172" fontId="5" fillId="0" borderId="0" xfId="0" applyNumberFormat="1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173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13" fillId="0" borderId="0" xfId="0" applyNumberFormat="1" applyFont="1" applyAlignment="1" applyProtection="1">
      <alignment horizontal="right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172" fontId="5" fillId="0" borderId="0" xfId="0" applyNumberFormat="1" applyFont="1" applyAlignment="1" applyProtection="1">
      <alignment horizontal="center" vertical="center"/>
      <protection hidden="1"/>
    </xf>
    <xf numFmtId="1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172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173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172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172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173" fontId="5" fillId="0" borderId="3" xfId="0" applyNumberFormat="1" applyFont="1" applyBorder="1" applyAlignment="1" applyProtection="1">
      <alignment vertical="center"/>
      <protection locked="0"/>
    </xf>
    <xf numFmtId="1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3" xfId="0" applyNumberFormat="1" applyFont="1" applyFill="1" applyBorder="1" applyAlignment="1" applyProtection="1">
      <alignment horizontal="left" vertical="center"/>
      <protection locked="0"/>
    </xf>
    <xf numFmtId="172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3" xfId="0" applyNumberFormat="1" applyFont="1" applyFill="1" applyBorder="1" applyAlignment="1" applyProtection="1">
      <alignment vertical="center"/>
      <protection locked="0"/>
    </xf>
    <xf numFmtId="173" fontId="5" fillId="4" borderId="3" xfId="0" applyNumberFormat="1" applyFont="1" applyFill="1" applyBorder="1" applyAlignment="1" applyProtection="1">
      <alignment vertical="center"/>
      <protection locked="0"/>
    </xf>
    <xf numFmtId="1" fontId="5" fillId="4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172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vertical="center"/>
      <protection locked="0"/>
    </xf>
    <xf numFmtId="173" fontId="5" fillId="0" borderId="4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173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2" fillId="5" borderId="0" xfId="0" applyFont="1" applyFill="1" applyProtection="1">
      <protection locked="0"/>
    </xf>
    <xf numFmtId="14" fontId="2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6" borderId="8" xfId="0" applyFont="1" applyFill="1" applyBorder="1" applyAlignment="1" applyProtection="1">
      <alignment horizontal="center" vertical="center" wrapText="1"/>
    </xf>
    <xf numFmtId="0" fontId="22" fillId="6" borderId="6" xfId="0" applyFont="1" applyFill="1" applyBorder="1" applyAlignment="1" applyProtection="1">
      <alignment horizontal="center" vertical="center" wrapText="1"/>
    </xf>
    <xf numFmtId="0" fontId="22" fillId="6" borderId="9" xfId="0" applyFont="1" applyFill="1" applyBorder="1" applyAlignment="1" applyProtection="1">
      <alignment horizontal="center" vertical="center" wrapText="1"/>
    </xf>
    <xf numFmtId="0" fontId="2" fillId="7" borderId="0" xfId="0" applyFont="1" applyFill="1" applyProtection="1"/>
    <xf numFmtId="0" fontId="2" fillId="7" borderId="0" xfId="0" applyFont="1" applyFill="1" applyBorder="1" applyProtection="1"/>
    <xf numFmtId="0" fontId="23" fillId="7" borderId="10" xfId="0" applyFont="1" applyFill="1" applyBorder="1" applyProtection="1"/>
    <xf numFmtId="14" fontId="23" fillId="7" borderId="3" xfId="0" applyNumberFormat="1" applyFont="1" applyFill="1" applyBorder="1" applyAlignment="1" applyProtection="1">
      <alignment horizontal="center"/>
    </xf>
    <xf numFmtId="0" fontId="23" fillId="7" borderId="3" xfId="0" applyFont="1" applyFill="1" applyBorder="1" applyProtection="1"/>
    <xf numFmtId="0" fontId="19" fillId="7" borderId="3" xfId="0" applyFont="1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13" fillId="7" borderId="11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7" fillId="7" borderId="0" xfId="0" applyFont="1" applyFill="1" applyBorder="1" applyProtection="1">
      <protection locked="0"/>
    </xf>
    <xf numFmtId="0" fontId="2" fillId="7" borderId="0" xfId="0" applyFont="1" applyFill="1" applyBorder="1" applyProtection="1"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4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Alignment="1" applyProtection="1">
      <alignment horizontal="center"/>
      <protection locked="0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Protection="1">
      <protection locked="0"/>
    </xf>
    <xf numFmtId="14" fontId="7" fillId="7" borderId="3" xfId="0" applyNumberFormat="1" applyFont="1" applyFill="1" applyBorder="1" applyAlignment="1" applyProtection="1">
      <alignment horizontal="center"/>
      <protection locked="0"/>
    </xf>
    <xf numFmtId="0" fontId="24" fillId="7" borderId="10" xfId="0" applyFont="1" applyFill="1" applyBorder="1" applyAlignment="1" applyProtection="1">
      <alignment horizontal="center"/>
      <protection locked="0"/>
    </xf>
    <xf numFmtId="0" fontId="7" fillId="7" borderId="12" xfId="0" applyFont="1" applyFill="1" applyBorder="1" applyAlignment="1" applyProtection="1">
      <alignment horizontal="left"/>
      <protection locked="0"/>
    </xf>
    <xf numFmtId="0" fontId="19" fillId="7" borderId="3" xfId="0" applyFont="1" applyFill="1" applyBorder="1" applyAlignment="1" applyProtection="1">
      <alignment horizontal="center"/>
      <protection locked="0"/>
    </xf>
    <xf numFmtId="2" fontId="7" fillId="7" borderId="3" xfId="0" applyNumberFormat="1" applyFont="1" applyFill="1" applyBorder="1" applyAlignment="1" applyProtection="1">
      <alignment horizontal="center"/>
      <protection locked="0"/>
    </xf>
    <xf numFmtId="2" fontId="7" fillId="7" borderId="12" xfId="0" applyNumberFormat="1" applyFont="1" applyFill="1" applyBorder="1" applyAlignment="1" applyProtection="1">
      <alignment horizontal="center"/>
      <protection locked="0"/>
    </xf>
    <xf numFmtId="0" fontId="19" fillId="7" borderId="13" xfId="0" applyFont="1" applyFill="1" applyBorder="1" applyProtection="1"/>
    <xf numFmtId="14" fontId="19" fillId="7" borderId="0" xfId="0" applyNumberFormat="1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9" fillId="7" borderId="0" xfId="0" applyFont="1" applyFill="1" applyProtection="1"/>
    <xf numFmtId="0" fontId="2" fillId="7" borderId="13" xfId="0" applyFont="1" applyFill="1" applyBorder="1" applyProtection="1"/>
    <xf numFmtId="14" fontId="2" fillId="7" borderId="0" xfId="0" applyNumberFormat="1" applyFont="1" applyFill="1" applyBorder="1" applyAlignment="1" applyProtection="1">
      <alignment horizontal="center"/>
    </xf>
    <xf numFmtId="0" fontId="19" fillId="7" borderId="0" xfId="0" applyFont="1" applyFill="1" applyBorder="1" applyAlignment="1" applyProtection="1">
      <alignment horizontal="center"/>
    </xf>
    <xf numFmtId="2" fontId="7" fillId="0" borderId="3" xfId="0" applyNumberFormat="1" applyFont="1" applyFill="1" applyBorder="1" applyProtection="1"/>
    <xf numFmtId="0" fontId="2" fillId="7" borderId="0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0" fontId="2" fillId="7" borderId="15" xfId="0" applyFont="1" applyFill="1" applyBorder="1" applyProtection="1"/>
    <xf numFmtId="0" fontId="2" fillId="7" borderId="16" xfId="0" applyFont="1" applyFill="1" applyBorder="1" applyProtection="1"/>
    <xf numFmtId="0" fontId="2" fillId="7" borderId="0" xfId="0" applyFont="1" applyFill="1" applyAlignment="1" applyProtection="1">
      <alignment vertical="center"/>
      <protection locked="0"/>
    </xf>
    <xf numFmtId="14" fontId="2" fillId="7" borderId="0" xfId="0" applyNumberFormat="1" applyFont="1" applyFill="1" applyAlignment="1" applyProtection="1">
      <alignment horizontal="center"/>
      <protection locked="0"/>
    </xf>
    <xf numFmtId="0" fontId="19" fillId="7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/>
    <xf numFmtId="0" fontId="37" fillId="0" borderId="0" xfId="0" applyFont="1"/>
    <xf numFmtId="0" fontId="13" fillId="0" borderId="0" xfId="0" applyFont="1"/>
    <xf numFmtId="2" fontId="13" fillId="0" borderId="0" xfId="0" applyNumberFormat="1" applyFont="1" applyBorder="1" applyAlignment="1">
      <alignment horizontal="center"/>
    </xf>
    <xf numFmtId="2" fontId="7" fillId="13" borderId="3" xfId="0" applyNumberFormat="1" applyFont="1" applyFill="1" applyBorder="1" applyAlignment="1" applyProtection="1">
      <alignment horizontal="center"/>
    </xf>
    <xf numFmtId="2" fontId="7" fillId="13" borderId="10" xfId="0" applyNumberFormat="1" applyFont="1" applyFill="1" applyBorder="1" applyAlignment="1" applyProtection="1">
      <alignment horizontal="center"/>
    </xf>
    <xf numFmtId="2" fontId="7" fillId="13" borderId="18" xfId="0" applyNumberFormat="1" applyFont="1" applyFill="1" applyBorder="1" applyAlignment="1" applyProtection="1">
      <alignment horizontal="center"/>
    </xf>
    <xf numFmtId="2" fontId="7" fillId="13" borderId="19" xfId="0" applyNumberFormat="1" applyFont="1" applyFill="1" applyBorder="1" applyAlignment="1" applyProtection="1">
      <alignment horizontal="center"/>
    </xf>
    <xf numFmtId="2" fontId="7" fillId="14" borderId="20" xfId="0" applyNumberFormat="1" applyFont="1" applyFill="1" applyBorder="1" applyAlignment="1" applyProtection="1">
      <alignment horizontal="center"/>
    </xf>
    <xf numFmtId="2" fontId="7" fillId="14" borderId="18" xfId="0" applyNumberFormat="1" applyFont="1" applyFill="1" applyBorder="1" applyAlignment="1" applyProtection="1">
      <alignment horizontal="center"/>
    </xf>
    <xf numFmtId="2" fontId="7" fillId="14" borderId="21" xfId="0" applyNumberFormat="1" applyFont="1" applyFill="1" applyBorder="1" applyAlignment="1" applyProtection="1">
      <alignment horizontal="center"/>
    </xf>
    <xf numFmtId="2" fontId="7" fillId="14" borderId="12" xfId="0" applyNumberFormat="1" applyFont="1" applyFill="1" applyBorder="1" applyAlignment="1" applyProtection="1">
      <alignment horizontal="center"/>
    </xf>
    <xf numFmtId="0" fontId="13" fillId="15" borderId="4" xfId="0" applyFont="1" applyFill="1" applyBorder="1" applyAlignment="1">
      <alignment vertical="center"/>
    </xf>
    <xf numFmtId="2" fontId="13" fillId="15" borderId="22" xfId="0" applyNumberFormat="1" applyFont="1" applyFill="1" applyBorder="1" applyAlignment="1">
      <alignment horizontal="center" vertical="center"/>
    </xf>
    <xf numFmtId="2" fontId="13" fillId="15" borderId="23" xfId="0" applyNumberFormat="1" applyFont="1" applyFill="1" applyBorder="1" applyAlignment="1" applyProtection="1">
      <alignment horizontal="center" vertical="center"/>
    </xf>
    <xf numFmtId="0" fontId="2" fillId="16" borderId="24" xfId="0" applyFont="1" applyFill="1" applyBorder="1" applyAlignment="1" applyProtection="1">
      <alignment vertical="center"/>
    </xf>
    <xf numFmtId="2" fontId="13" fillId="16" borderId="24" xfId="0" applyNumberFormat="1" applyFont="1" applyFill="1" applyBorder="1" applyAlignment="1" applyProtection="1">
      <alignment vertical="center"/>
    </xf>
    <xf numFmtId="0" fontId="2" fillId="16" borderId="25" xfId="0" applyFont="1" applyFill="1" applyBorder="1" applyAlignment="1" applyProtection="1">
      <alignment vertical="center"/>
    </xf>
    <xf numFmtId="0" fontId="13" fillId="16" borderId="26" xfId="0" applyFont="1" applyFill="1" applyBorder="1" applyAlignment="1" applyProtection="1">
      <alignment vertical="center"/>
    </xf>
    <xf numFmtId="0" fontId="2" fillId="16" borderId="4" xfId="0" applyFont="1" applyFill="1" applyBorder="1" applyAlignment="1" applyProtection="1">
      <alignment vertical="center"/>
    </xf>
    <xf numFmtId="0" fontId="13" fillId="16" borderId="4" xfId="0" applyFont="1" applyFill="1" applyBorder="1" applyAlignment="1" applyProtection="1">
      <alignment horizontal="center" vertical="center"/>
    </xf>
    <xf numFmtId="0" fontId="13" fillId="16" borderId="22" xfId="0" applyFont="1" applyFill="1" applyBorder="1" applyAlignment="1" applyProtection="1">
      <alignment horizontal="center" vertical="center"/>
    </xf>
    <xf numFmtId="0" fontId="15" fillId="16" borderId="22" xfId="0" applyFont="1" applyFill="1" applyBorder="1" applyAlignment="1" applyProtection="1">
      <alignment horizontal="center" vertical="center"/>
    </xf>
    <xf numFmtId="2" fontId="7" fillId="13" borderId="27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2" fillId="7" borderId="0" xfId="0" applyFont="1" applyFill="1" applyAlignment="1" applyProtection="1">
      <alignment horizontal="center" wrapText="1"/>
      <protection locked="0"/>
    </xf>
    <xf numFmtId="0" fontId="2" fillId="8" borderId="28" xfId="0" applyFont="1" applyFill="1" applyBorder="1" applyProtection="1">
      <protection hidden="1"/>
    </xf>
    <xf numFmtId="0" fontId="2" fillId="8" borderId="29" xfId="0" applyFont="1" applyFill="1" applyBorder="1" applyProtection="1">
      <protection hidden="1"/>
    </xf>
    <xf numFmtId="0" fontId="2" fillId="8" borderId="30" xfId="0" applyFont="1" applyFill="1" applyBorder="1" applyProtection="1">
      <protection hidden="1"/>
    </xf>
    <xf numFmtId="0" fontId="2" fillId="8" borderId="31" xfId="0" applyFont="1" applyFill="1" applyBorder="1" applyProtection="1">
      <protection hidden="1"/>
    </xf>
    <xf numFmtId="0" fontId="2" fillId="8" borderId="0" xfId="0" applyFont="1" applyFill="1" applyBorder="1" applyProtection="1">
      <protection hidden="1"/>
    </xf>
    <xf numFmtId="0" fontId="2" fillId="8" borderId="32" xfId="0" applyFont="1" applyFill="1" applyBorder="1" applyProtection="1">
      <protection hidden="1"/>
    </xf>
    <xf numFmtId="169" fontId="7" fillId="8" borderId="0" xfId="0" applyNumberFormat="1" applyFont="1" applyFill="1" applyBorder="1" applyAlignment="1" applyProtection="1">
      <alignment vertical="center"/>
      <protection hidden="1"/>
    </xf>
    <xf numFmtId="168" fontId="2" fillId="8" borderId="0" xfId="0" applyNumberFormat="1" applyFont="1" applyFill="1" applyBorder="1" applyAlignment="1" applyProtection="1">
      <alignment vertical="center"/>
      <protection hidden="1"/>
    </xf>
    <xf numFmtId="0" fontId="2" fillId="8" borderId="0" xfId="0" applyFont="1" applyFill="1" applyBorder="1" applyAlignment="1" applyProtection="1">
      <alignment horizontal="center" vertical="center" wrapText="1"/>
      <protection hidden="1"/>
    </xf>
    <xf numFmtId="167" fontId="2" fillId="8" borderId="0" xfId="0" applyNumberFormat="1" applyFont="1" applyFill="1" applyBorder="1" applyAlignment="1" applyProtection="1">
      <alignment vertical="center"/>
      <protection hidden="1"/>
    </xf>
    <xf numFmtId="170" fontId="2" fillId="8" borderId="33" xfId="0" applyNumberFormat="1" applyFont="1" applyFill="1" applyBorder="1" applyAlignment="1" applyProtection="1">
      <alignment vertical="center"/>
      <protection hidden="1"/>
    </xf>
    <xf numFmtId="49" fontId="2" fillId="8" borderId="0" xfId="0" applyNumberFormat="1" applyFont="1" applyFill="1" applyBorder="1" applyAlignment="1" applyProtection="1">
      <alignment horizontal="center" vertical="center"/>
      <protection hidden="1"/>
    </xf>
    <xf numFmtId="168" fontId="2" fillId="7" borderId="34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Protection="1"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167" fontId="5" fillId="8" borderId="0" xfId="0" applyNumberFormat="1" applyFont="1" applyFill="1" applyBorder="1" applyAlignment="1" applyProtection="1">
      <protection hidden="1"/>
    </xf>
    <xf numFmtId="0" fontId="2" fillId="8" borderId="35" xfId="0" applyFont="1" applyFill="1" applyBorder="1" applyProtection="1">
      <protection hidden="1"/>
    </xf>
    <xf numFmtId="0" fontId="2" fillId="8" borderId="36" xfId="0" applyFont="1" applyFill="1" applyBorder="1" applyProtection="1">
      <protection hidden="1"/>
    </xf>
    <xf numFmtId="0" fontId="2" fillId="8" borderId="37" xfId="0" applyFont="1" applyFill="1" applyBorder="1" applyProtection="1">
      <protection hidden="1"/>
    </xf>
    <xf numFmtId="0" fontId="0" fillId="0" borderId="0" xfId="0" applyFill="1"/>
    <xf numFmtId="0" fontId="2" fillId="0" borderId="28" xfId="0" applyFont="1" applyFill="1" applyBorder="1" applyProtection="1"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Protection="1">
      <protection hidden="1"/>
    </xf>
    <xf numFmtId="0" fontId="2" fillId="0" borderId="31" xfId="0" applyFont="1" applyFill="1" applyBorder="1" applyProtection="1">
      <protection hidden="1"/>
    </xf>
    <xf numFmtId="0" fontId="2" fillId="0" borderId="0" xfId="0" applyFont="1" applyFill="1" applyBorder="1"/>
    <xf numFmtId="0" fontId="40" fillId="0" borderId="0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Protection="1">
      <protection hidden="1"/>
    </xf>
    <xf numFmtId="0" fontId="2" fillId="8" borderId="0" xfId="0" applyFont="1" applyFill="1" applyBorder="1"/>
    <xf numFmtId="0" fontId="40" fillId="8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2" fontId="7" fillId="17" borderId="27" xfId="0" applyNumberFormat="1" applyFont="1" applyFill="1" applyBorder="1" applyAlignment="1" applyProtection="1">
      <alignment horizontal="center"/>
      <protection locked="0"/>
    </xf>
    <xf numFmtId="2" fontId="7" fillId="17" borderId="10" xfId="0" applyNumberFormat="1" applyFont="1" applyFill="1" applyBorder="1" applyAlignment="1" applyProtection="1">
      <alignment horizontal="center"/>
      <protection locked="0"/>
    </xf>
    <xf numFmtId="2" fontId="7" fillId="17" borderId="3" xfId="0" applyNumberFormat="1" applyFont="1" applyFill="1" applyBorder="1" applyAlignment="1" applyProtection="1">
      <alignment horizontal="center"/>
      <protection locked="0"/>
    </xf>
    <xf numFmtId="2" fontId="7" fillId="17" borderId="12" xfId="0" applyNumberFormat="1" applyFont="1" applyFill="1" applyBorder="1" applyAlignment="1" applyProtection="1">
      <alignment horizontal="center"/>
      <protection locked="0"/>
    </xf>
    <xf numFmtId="2" fontId="7" fillId="17" borderId="20" xfId="0" applyNumberFormat="1" applyFont="1" applyFill="1" applyBorder="1" applyAlignment="1" applyProtection="1">
      <alignment horizontal="center"/>
      <protection locked="0"/>
    </xf>
    <xf numFmtId="2" fontId="7" fillId="17" borderId="11" xfId="0" applyNumberFormat="1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center"/>
      <protection locked="0"/>
    </xf>
    <xf numFmtId="2" fontId="7" fillId="17" borderId="4" xfId="0" applyNumberFormat="1" applyFont="1" applyFill="1" applyBorder="1" applyAlignment="1" applyProtection="1">
      <alignment horizontal="center"/>
      <protection locked="0"/>
    </xf>
    <xf numFmtId="0" fontId="22" fillId="17" borderId="3" xfId="0" applyFont="1" applyFill="1" applyBorder="1" applyAlignment="1" applyProtection="1">
      <alignment horizontal="center" vertical="center" wrapText="1"/>
    </xf>
    <xf numFmtId="2" fontId="7" fillId="17" borderId="1" xfId="0" applyNumberFormat="1" applyFont="1" applyFill="1" applyBorder="1" applyAlignment="1" applyProtection="1">
      <alignment horizontal="center"/>
      <protection locked="0"/>
    </xf>
    <xf numFmtId="2" fontId="7" fillId="18" borderId="27" xfId="0" applyNumberFormat="1" applyFont="1" applyFill="1" applyBorder="1" applyAlignment="1" applyProtection="1">
      <alignment horizontal="center"/>
      <protection locked="0"/>
    </xf>
    <xf numFmtId="2" fontId="7" fillId="18" borderId="3" xfId="0" applyNumberFormat="1" applyFont="1" applyFill="1" applyBorder="1" applyAlignment="1" applyProtection="1">
      <alignment horizontal="center"/>
      <protection locked="0"/>
    </xf>
    <xf numFmtId="2" fontId="7" fillId="18" borderId="12" xfId="0" applyNumberFormat="1" applyFont="1" applyFill="1" applyBorder="1" applyAlignment="1" applyProtection="1">
      <alignment horizontal="center"/>
      <protection locked="0"/>
    </xf>
    <xf numFmtId="2" fontId="7" fillId="18" borderId="20" xfId="0" applyNumberFormat="1" applyFont="1" applyFill="1" applyBorder="1" applyAlignment="1" applyProtection="1">
      <alignment horizontal="center"/>
      <protection locked="0"/>
    </xf>
    <xf numFmtId="2" fontId="7" fillId="18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5" fillId="0" borderId="38" xfId="0" applyNumberFormat="1" applyFont="1" applyBorder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vertical="center"/>
      <protection hidden="1"/>
    </xf>
    <xf numFmtId="49" fontId="5" fillId="0" borderId="39" xfId="0" applyNumberFormat="1" applyFont="1" applyBorder="1" applyAlignment="1" applyProtection="1">
      <alignment horizontal="center" vertical="center"/>
      <protection hidden="1"/>
    </xf>
    <xf numFmtId="49" fontId="2" fillId="0" borderId="40" xfId="0" applyNumberFormat="1" applyFont="1" applyBorder="1" applyAlignment="1" applyProtection="1">
      <alignment horizontal="center" vertical="center"/>
      <protection hidden="1"/>
    </xf>
    <xf numFmtId="49" fontId="5" fillId="0" borderId="40" xfId="0" applyNumberFormat="1" applyFont="1" applyBorder="1" applyAlignment="1" applyProtection="1">
      <alignment horizontal="center" vertical="center"/>
      <protection hidden="1"/>
    </xf>
    <xf numFmtId="49" fontId="13" fillId="0" borderId="40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49" fontId="13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43" xfId="0" applyNumberFormat="1" applyFont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44" xfId="0" applyNumberFormat="1" applyFont="1" applyBorder="1" applyAlignment="1" applyProtection="1">
      <alignment horizontal="center" vertical="center"/>
      <protection hidden="1"/>
    </xf>
    <xf numFmtId="0" fontId="0" fillId="0" borderId="40" xfId="0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 wrapText="1"/>
      <protection hidden="1"/>
    </xf>
    <xf numFmtId="49" fontId="5" fillId="0" borderId="42" xfId="0" applyNumberFormat="1" applyFont="1" applyBorder="1" applyAlignment="1" applyProtection="1">
      <alignment horizontal="center" vertical="center"/>
      <protection hidden="1"/>
    </xf>
    <xf numFmtId="49" fontId="12" fillId="0" borderId="40" xfId="0" applyNumberFormat="1" applyFont="1" applyBorder="1" applyAlignment="1" applyProtection="1">
      <alignment horizontal="center" vertical="center"/>
      <protection hidden="1"/>
    </xf>
    <xf numFmtId="49" fontId="2" fillId="0" borderId="39" xfId="0" applyNumberFormat="1" applyFont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>
      <alignment horizontal="center" vertical="center"/>
    </xf>
    <xf numFmtId="49" fontId="13" fillId="0" borderId="44" xfId="0" applyNumberFormat="1" applyFont="1" applyBorder="1" applyAlignment="1" applyProtection="1">
      <alignment horizontal="center" vertical="center"/>
      <protection hidden="1"/>
    </xf>
    <xf numFmtId="0" fontId="0" fillId="0" borderId="46" xfId="0" applyBorder="1" applyAlignment="1">
      <alignment horizontal="center" vertical="center"/>
    </xf>
    <xf numFmtId="49" fontId="13" fillId="0" borderId="47" xfId="0" applyNumberFormat="1" applyFont="1" applyBorder="1" applyAlignment="1" applyProtection="1">
      <alignment horizontal="center" vertical="center"/>
      <protection hidden="1"/>
    </xf>
    <xf numFmtId="174" fontId="2" fillId="9" borderId="0" xfId="0" applyNumberFormat="1" applyFont="1" applyFill="1" applyProtection="1"/>
    <xf numFmtId="174" fontId="2" fillId="9" borderId="0" xfId="0" applyNumberFormat="1" applyFont="1" applyFill="1" applyProtection="1">
      <protection locked="0"/>
    </xf>
    <xf numFmtId="0" fontId="2" fillId="9" borderId="0" xfId="0" applyFont="1" applyFill="1" applyAlignment="1" applyProtection="1">
      <alignment horizontal="center" vertical="center" wrapText="1"/>
    </xf>
    <xf numFmtId="0" fontId="2" fillId="9" borderId="0" xfId="0" applyFont="1" applyFill="1" applyProtection="1"/>
    <xf numFmtId="0" fontId="2" fillId="9" borderId="0" xfId="0" applyFont="1" applyFill="1" applyBorder="1" applyProtection="1"/>
    <xf numFmtId="0" fontId="7" fillId="9" borderId="0" xfId="0" applyFont="1" applyFill="1" applyBorder="1" applyProtection="1">
      <protection locked="0"/>
    </xf>
    <xf numFmtId="0" fontId="2" fillId="9" borderId="0" xfId="0" applyFont="1" applyFill="1" applyProtection="1">
      <protection locked="0"/>
    </xf>
    <xf numFmtId="0" fontId="19" fillId="9" borderId="0" xfId="0" applyFont="1" applyFill="1" applyProtection="1"/>
    <xf numFmtId="0" fontId="2" fillId="0" borderId="3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2" fontId="24" fillId="19" borderId="11" xfId="0" applyNumberFormat="1" applyFont="1" applyFill="1" applyBorder="1" applyAlignment="1" applyProtection="1">
      <alignment horizontal="center"/>
    </xf>
    <xf numFmtId="49" fontId="5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0" borderId="39" xfId="0" applyNumberFormat="1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49" fontId="5" fillId="0" borderId="46" xfId="0" applyNumberFormat="1" applyFont="1" applyBorder="1" applyAlignment="1" applyProtection="1">
      <alignment horizontal="center" vertical="center"/>
      <protection hidden="1"/>
    </xf>
    <xf numFmtId="49" fontId="2" fillId="0" borderId="45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/>
    <xf numFmtId="0" fontId="13" fillId="20" borderId="49" xfId="0" applyFont="1" applyFill="1" applyBorder="1" applyAlignment="1" applyProtection="1">
      <alignment vertical="top" wrapText="1"/>
    </xf>
    <xf numFmtId="14" fontId="13" fillId="20" borderId="6" xfId="0" applyNumberFormat="1" applyFont="1" applyFill="1" applyBorder="1" applyAlignment="1" applyProtection="1">
      <alignment horizontal="center" vertical="center" wrapText="1"/>
    </xf>
    <xf numFmtId="0" fontId="13" fillId="20" borderId="6" xfId="0" applyFont="1" applyFill="1" applyBorder="1" applyAlignment="1" applyProtection="1">
      <alignment horizontal="center" vertical="center" wrapText="1"/>
    </xf>
    <xf numFmtId="0" fontId="44" fillId="20" borderId="6" xfId="0" applyFont="1" applyFill="1" applyBorder="1" applyAlignment="1" applyProtection="1">
      <alignment horizontal="center" vertical="center" wrapText="1"/>
    </xf>
    <xf numFmtId="0" fontId="21" fillId="20" borderId="9" xfId="0" applyFont="1" applyFill="1" applyBorder="1" applyAlignment="1" applyProtection="1">
      <alignment horizontal="center" vertical="center" wrapText="1"/>
    </xf>
    <xf numFmtId="0" fontId="23" fillId="21" borderId="26" xfId="0" applyFont="1" applyFill="1" applyBorder="1" applyProtection="1"/>
    <xf numFmtId="14" fontId="23" fillId="21" borderId="3" xfId="0" applyNumberFormat="1" applyFont="1" applyFill="1" applyBorder="1" applyAlignment="1" applyProtection="1">
      <alignment horizontal="center"/>
    </xf>
    <xf numFmtId="0" fontId="23" fillId="21" borderId="3" xfId="0" applyFont="1" applyFill="1" applyBorder="1" applyProtection="1"/>
    <xf numFmtId="0" fontId="15" fillId="21" borderId="3" xfId="0" applyFont="1" applyFill="1" applyBorder="1" applyAlignment="1" applyProtection="1">
      <alignment horizontal="center"/>
    </xf>
    <xf numFmtId="0" fontId="2" fillId="21" borderId="3" xfId="0" applyFont="1" applyFill="1" applyBorder="1" applyAlignment="1" applyProtection="1">
      <alignment horizontal="center"/>
    </xf>
    <xf numFmtId="0" fontId="2" fillId="21" borderId="12" xfId="0" applyFont="1" applyFill="1" applyBorder="1" applyAlignment="1" applyProtection="1">
      <alignment horizontal="center"/>
    </xf>
    <xf numFmtId="0" fontId="13" fillId="21" borderId="11" xfId="0" applyFont="1" applyFill="1" applyBorder="1" applyAlignment="1" applyProtection="1">
      <alignment horizontal="center"/>
    </xf>
    <xf numFmtId="0" fontId="7" fillId="21" borderId="10" xfId="0" applyFont="1" applyFill="1" applyBorder="1" applyAlignment="1" applyProtection="1">
      <alignment horizontal="center"/>
    </xf>
    <xf numFmtId="0" fontId="7" fillId="21" borderId="27" xfId="0" applyFont="1" applyFill="1" applyBorder="1" applyAlignment="1" applyProtection="1">
      <alignment horizontal="center"/>
    </xf>
    <xf numFmtId="0" fontId="7" fillId="21" borderId="3" xfId="0" applyFont="1" applyFill="1" applyBorder="1" applyAlignment="1" applyProtection="1">
      <alignment horizontal="center"/>
    </xf>
    <xf numFmtId="0" fontId="7" fillId="21" borderId="12" xfId="0" applyFont="1" applyFill="1" applyBorder="1" applyAlignment="1" applyProtection="1">
      <alignment horizontal="center"/>
    </xf>
    <xf numFmtId="0" fontId="7" fillId="21" borderId="20" xfId="0" applyFont="1" applyFill="1" applyBorder="1" applyAlignment="1" applyProtection="1">
      <alignment horizontal="center"/>
    </xf>
    <xf numFmtId="0" fontId="7" fillId="21" borderId="11" xfId="0" applyFont="1" applyFill="1" applyBorder="1" applyAlignment="1" applyProtection="1">
      <alignment horizontal="center"/>
    </xf>
    <xf numFmtId="0" fontId="2" fillId="22" borderId="10" xfId="0" applyFont="1" applyFill="1" applyBorder="1" applyProtection="1"/>
    <xf numFmtId="14" fontId="2" fillId="22" borderId="3" xfId="0" applyNumberFormat="1" applyFont="1" applyFill="1" applyBorder="1" applyAlignment="1" applyProtection="1">
      <alignment horizontal="center"/>
    </xf>
    <xf numFmtId="0" fontId="13" fillId="22" borderId="27" xfId="0" applyFont="1" applyFill="1" applyBorder="1" applyAlignment="1" applyProtection="1">
      <alignment horizontal="center"/>
    </xf>
    <xf numFmtId="2" fontId="24" fillId="23" borderId="11" xfId="0" applyNumberFormat="1" applyFont="1" applyFill="1" applyBorder="1" applyAlignment="1" applyProtection="1">
      <alignment horizontal="center"/>
    </xf>
    <xf numFmtId="2" fontId="7" fillId="24" borderId="1" xfId="0" applyNumberFormat="1" applyFont="1" applyFill="1" applyBorder="1" applyAlignment="1" applyProtection="1">
      <alignment horizontal="center"/>
    </xf>
    <xf numFmtId="2" fontId="7" fillId="24" borderId="3" xfId="0" applyNumberFormat="1" applyFont="1" applyFill="1" applyBorder="1" applyAlignment="1" applyProtection="1">
      <alignment horizontal="center"/>
    </xf>
    <xf numFmtId="2" fontId="7" fillId="24" borderId="12" xfId="0" applyNumberFormat="1" applyFont="1" applyFill="1" applyBorder="1" applyAlignment="1" applyProtection="1">
      <alignment horizontal="center"/>
    </xf>
    <xf numFmtId="0" fontId="24" fillId="25" borderId="22" xfId="0" applyFont="1" applyFill="1" applyBorder="1" applyAlignment="1" applyProtection="1">
      <alignment vertical="center"/>
    </xf>
    <xf numFmtId="0" fontId="2" fillId="25" borderId="24" xfId="0" applyFont="1" applyFill="1" applyBorder="1" applyAlignment="1">
      <alignment vertical="center"/>
    </xf>
    <xf numFmtId="2" fontId="13" fillId="25" borderId="24" xfId="0" applyNumberFormat="1" applyFont="1" applyFill="1" applyBorder="1" applyAlignment="1" applyProtection="1">
      <alignment vertical="center"/>
    </xf>
    <xf numFmtId="2" fontId="25" fillId="26" borderId="3" xfId="0" applyNumberFormat="1" applyFont="1" applyFill="1" applyBorder="1" applyAlignment="1" applyProtection="1">
      <alignment horizontal="center"/>
    </xf>
    <xf numFmtId="2" fontId="7" fillId="26" borderId="3" xfId="0" applyNumberFormat="1" applyFont="1" applyFill="1" applyBorder="1" applyAlignment="1" applyProtection="1">
      <alignment horizontal="center"/>
    </xf>
    <xf numFmtId="2" fontId="25" fillId="26" borderId="12" xfId="0" applyNumberFormat="1" applyFont="1" applyFill="1" applyBorder="1" applyAlignment="1" applyProtection="1">
      <alignment horizontal="center"/>
    </xf>
    <xf numFmtId="2" fontId="25" fillId="26" borderId="10" xfId="0" applyNumberFormat="1" applyFont="1" applyFill="1" applyBorder="1" applyAlignment="1" applyProtection="1">
      <alignment horizontal="center"/>
    </xf>
    <xf numFmtId="2" fontId="25" fillId="26" borderId="27" xfId="0" applyNumberFormat="1" applyFont="1" applyFill="1" applyBorder="1" applyAlignment="1" applyProtection="1">
      <alignment horizontal="center"/>
    </xf>
    <xf numFmtId="2" fontId="25" fillId="26" borderId="20" xfId="0" applyNumberFormat="1" applyFont="1" applyFill="1" applyBorder="1" applyAlignment="1" applyProtection="1">
      <alignment horizontal="center"/>
    </xf>
    <xf numFmtId="2" fontId="25" fillId="26" borderId="11" xfId="0" applyNumberFormat="1" applyFont="1" applyFill="1" applyBorder="1" applyAlignment="1" applyProtection="1">
      <alignment horizontal="center"/>
    </xf>
    <xf numFmtId="2" fontId="13" fillId="27" borderId="25" xfId="0" applyNumberFormat="1" applyFont="1" applyFill="1" applyBorder="1" applyAlignment="1" applyProtection="1">
      <alignment horizontal="center" vertical="center"/>
    </xf>
    <xf numFmtId="0" fontId="59" fillId="20" borderId="6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50" xfId="0" applyBorder="1" applyProtection="1"/>
    <xf numFmtId="0" fontId="0" fillId="0" borderId="51" xfId="0" applyBorder="1" applyProtection="1"/>
    <xf numFmtId="0" fontId="0" fillId="0" borderId="52" xfId="0" applyBorder="1" applyProtection="1"/>
    <xf numFmtId="0" fontId="0" fillId="0" borderId="42" xfId="0" applyBorder="1" applyProtection="1"/>
    <xf numFmtId="0" fontId="0" fillId="0" borderId="0" xfId="0" applyBorder="1" applyProtection="1"/>
    <xf numFmtId="0" fontId="0" fillId="0" borderId="45" xfId="0" applyBorder="1" applyProtection="1"/>
    <xf numFmtId="0" fontId="0" fillId="0" borderId="0" xfId="0" applyBorder="1" applyAlignment="1" applyProtection="1">
      <alignment horizontal="center"/>
    </xf>
    <xf numFmtId="0" fontId="0" fillId="0" borderId="53" xfId="0" applyBorder="1" applyProtection="1"/>
    <xf numFmtId="0" fontId="0" fillId="0" borderId="54" xfId="0" applyBorder="1" applyProtection="1"/>
    <xf numFmtId="0" fontId="0" fillId="0" borderId="55" xfId="0" applyBorder="1" applyProtection="1"/>
    <xf numFmtId="0" fontId="0" fillId="0" borderId="48" xfId="0" applyBorder="1" applyProtection="1"/>
    <xf numFmtId="2" fontId="7" fillId="10" borderId="56" xfId="0" applyNumberFormat="1" applyFont="1" applyFill="1" applyBorder="1" applyAlignment="1" applyProtection="1">
      <alignment horizontal="center"/>
    </xf>
    <xf numFmtId="2" fontId="7" fillId="28" borderId="12" xfId="0" applyNumberFormat="1" applyFont="1" applyFill="1" applyBorder="1" applyAlignment="1" applyProtection="1">
      <alignment horizontal="center"/>
    </xf>
    <xf numFmtId="0" fontId="47" fillId="0" borderId="0" xfId="0" applyFont="1" applyBorder="1" applyAlignment="1" applyProtection="1">
      <alignment vertical="center" wrapText="1"/>
    </xf>
    <xf numFmtId="0" fontId="47" fillId="0" borderId="57" xfId="0" applyFont="1" applyBorder="1" applyAlignment="1" applyProtection="1">
      <alignment vertical="center" wrapText="1"/>
    </xf>
    <xf numFmtId="2" fontId="24" fillId="29" borderId="11" xfId="0" applyNumberFormat="1" applyFont="1" applyFill="1" applyBorder="1" applyAlignment="1" applyProtection="1">
      <alignment horizontal="center"/>
    </xf>
    <xf numFmtId="0" fontId="0" fillId="30" borderId="0" xfId="0" applyFill="1" applyBorder="1" applyProtection="1"/>
    <xf numFmtId="0" fontId="0" fillId="31" borderId="42" xfId="0" applyFill="1" applyBorder="1" applyProtection="1"/>
    <xf numFmtId="0" fontId="0" fillId="31" borderId="0" xfId="0" applyFill="1" applyBorder="1" applyProtection="1"/>
    <xf numFmtId="0" fontId="35" fillId="31" borderId="42" xfId="0" applyFont="1" applyFill="1" applyBorder="1" applyProtection="1"/>
    <xf numFmtId="0" fontId="35" fillId="31" borderId="0" xfId="0" applyFont="1" applyFill="1" applyBorder="1" applyProtection="1"/>
    <xf numFmtId="0" fontId="13" fillId="6" borderId="4" xfId="0" applyFont="1" applyFill="1" applyBorder="1" applyAlignment="1" applyProtection="1">
      <alignment horizontal="center" vertical="center"/>
      <protection hidden="1"/>
    </xf>
    <xf numFmtId="0" fontId="24" fillId="6" borderId="1" xfId="0" applyFont="1" applyFill="1" applyBorder="1" applyAlignment="1" applyProtection="1">
      <alignment horizontal="center" vertical="center" wrapText="1"/>
      <protection hidden="1"/>
    </xf>
    <xf numFmtId="0" fontId="44" fillId="6" borderId="1" xfId="0" applyFont="1" applyFill="1" applyBorder="1" applyAlignment="1" applyProtection="1">
      <alignment horizontal="center" vertical="center" wrapText="1"/>
      <protection hidden="1"/>
    </xf>
    <xf numFmtId="0" fontId="24" fillId="6" borderId="38" xfId="0" applyFont="1" applyFill="1" applyBorder="1" applyAlignment="1" applyProtection="1">
      <alignment horizontal="center" vertical="center" wrapText="1"/>
      <protection hidden="1"/>
    </xf>
    <xf numFmtId="0" fontId="2" fillId="32" borderId="32" xfId="0" applyFont="1" applyFill="1" applyBorder="1" applyProtection="1">
      <protection hidden="1"/>
    </xf>
    <xf numFmtId="0" fontId="0" fillId="33" borderId="0" xfId="0" applyFill="1"/>
    <xf numFmtId="0" fontId="0" fillId="0" borderId="43" xfId="0" applyBorder="1" applyAlignment="1">
      <alignment vertical="center"/>
    </xf>
    <xf numFmtId="14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60" fillId="0" borderId="0" xfId="0" applyFont="1" applyAlignment="1">
      <alignment wrapText="1"/>
    </xf>
    <xf numFmtId="0" fontId="60" fillId="0" borderId="39" xfId="0" applyFont="1" applyBorder="1" applyAlignment="1">
      <alignment wrapText="1"/>
    </xf>
    <xf numFmtId="0" fontId="0" fillId="0" borderId="40" xfId="0" applyBorder="1"/>
    <xf numFmtId="0" fontId="60" fillId="0" borderId="40" xfId="0" applyFont="1" applyBorder="1" applyAlignment="1">
      <alignment wrapText="1"/>
    </xf>
    <xf numFmtId="0" fontId="60" fillId="0" borderId="43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8" borderId="61" xfId="0" applyFont="1" applyFill="1" applyBorder="1" applyAlignment="1" applyProtection="1">
      <alignment horizontal="center" vertical="center"/>
      <protection hidden="1"/>
    </xf>
    <xf numFmtId="1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39" fillId="8" borderId="61" xfId="0" applyFont="1" applyFill="1" applyBorder="1" applyAlignment="1" applyProtection="1">
      <alignment horizontal="center" vertical="center"/>
      <protection hidden="1"/>
    </xf>
    <xf numFmtId="0" fontId="2" fillId="8" borderId="61" xfId="0" applyFont="1" applyFill="1" applyBorder="1" applyAlignment="1" applyProtection="1">
      <alignment horizontal="center" vertical="center" wrapText="1"/>
      <protection hidden="1"/>
    </xf>
    <xf numFmtId="49" fontId="5" fillId="7" borderId="58" xfId="0" applyNumberFormat="1" applyFont="1" applyFill="1" applyBorder="1" applyAlignment="1" applyProtection="1">
      <alignment horizontal="center" vertical="center"/>
      <protection locked="0"/>
    </xf>
    <xf numFmtId="49" fontId="5" fillId="7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29" xfId="0" applyFont="1" applyBorder="1" applyAlignment="1">
      <alignment horizontal="center" vertical="center"/>
    </xf>
    <xf numFmtId="0" fontId="40" fillId="8" borderId="69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>
      <alignment horizontal="center"/>
    </xf>
    <xf numFmtId="0" fontId="2" fillId="0" borderId="36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49" fontId="5" fillId="7" borderId="63" xfId="0" applyNumberFormat="1" applyFont="1" applyFill="1" applyBorder="1" applyAlignment="1" applyProtection="1">
      <alignment horizontal="center" vertical="center"/>
      <protection locked="0"/>
    </xf>
    <xf numFmtId="49" fontId="5" fillId="7" borderId="64" xfId="0" applyNumberFormat="1" applyFont="1" applyFill="1" applyBorder="1" applyAlignment="1" applyProtection="1">
      <alignment horizontal="center" vertical="center"/>
      <protection locked="0"/>
    </xf>
    <xf numFmtId="49" fontId="5" fillId="7" borderId="65" xfId="0" applyNumberFormat="1" applyFont="1" applyFill="1" applyBorder="1" applyAlignment="1" applyProtection="1">
      <alignment horizontal="center" vertical="center"/>
      <protection locked="0"/>
    </xf>
    <xf numFmtId="0" fontId="2" fillId="8" borderId="66" xfId="0" applyFont="1" applyFill="1" applyBorder="1" applyAlignment="1" applyProtection="1">
      <alignment horizontal="center" vertical="center"/>
      <protection hidden="1"/>
    </xf>
    <xf numFmtId="0" fontId="2" fillId="8" borderId="67" xfId="0" applyFont="1" applyFill="1" applyBorder="1" applyAlignment="1" applyProtection="1">
      <alignment horizontal="center" vertical="center"/>
      <protection hidden="1"/>
    </xf>
    <xf numFmtId="0" fontId="2" fillId="8" borderId="68" xfId="0" applyFont="1" applyFill="1" applyBorder="1" applyAlignment="1" applyProtection="1">
      <alignment horizontal="center" vertical="center"/>
      <protection hidden="1"/>
    </xf>
    <xf numFmtId="49" fontId="5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 applyProtection="1">
      <alignment horizontal="center" vertical="center"/>
      <protection locked="0"/>
    </xf>
    <xf numFmtId="0" fontId="2" fillId="8" borderId="60" xfId="0" applyFont="1" applyFill="1" applyBorder="1" applyAlignment="1" applyProtection="1">
      <alignment horizontal="center" vertical="center"/>
      <protection hidden="1"/>
    </xf>
    <xf numFmtId="0" fontId="2" fillId="8" borderId="62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right" vertical="center"/>
      <protection hidden="1"/>
    </xf>
    <xf numFmtId="171" fontId="2" fillId="7" borderId="58" xfId="0" applyNumberFormat="1" applyFont="1" applyFill="1" applyBorder="1" applyAlignment="1" applyProtection="1">
      <alignment horizontal="center" vertical="center"/>
      <protection locked="0"/>
    </xf>
    <xf numFmtId="171" fontId="2" fillId="7" borderId="59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 wrapText="1"/>
      <protection hidden="1"/>
    </xf>
    <xf numFmtId="49" fontId="2" fillId="8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>
      <alignment horizontal="center" vertical="center" wrapText="1"/>
    </xf>
    <xf numFmtId="49" fontId="5" fillId="0" borderId="39" xfId="0" applyNumberFormat="1" applyFont="1" applyBorder="1" applyAlignment="1" applyProtection="1">
      <alignment horizontal="center" vertical="center" wrapText="1"/>
      <protection hidden="1"/>
    </xf>
    <xf numFmtId="49" fontId="5" fillId="0" borderId="40" xfId="0" applyNumberFormat="1" applyFont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49" fontId="12" fillId="0" borderId="40" xfId="0" applyNumberFormat="1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3" fontId="17" fillId="0" borderId="0" xfId="0" applyNumberFormat="1" applyFont="1" applyFill="1" applyBorder="1" applyAlignment="1" applyProtection="1">
      <alignment horizontal="center" vertical="center"/>
      <protection hidden="1"/>
    </xf>
    <xf numFmtId="49" fontId="13" fillId="0" borderId="0" xfId="0" applyNumberFormat="1" applyFont="1" applyBorder="1" applyAlignment="1" applyProtection="1">
      <alignment horizontal="left" vertical="center"/>
      <protection hidden="1"/>
    </xf>
    <xf numFmtId="175" fontId="18" fillId="0" borderId="72" xfId="0" applyNumberFormat="1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61" fillId="34" borderId="73" xfId="0" applyFont="1" applyFill="1" applyBorder="1" applyAlignment="1" applyProtection="1">
      <alignment horizontal="left" vertical="center"/>
      <protection locked="0"/>
    </xf>
    <xf numFmtId="0" fontId="61" fillId="34" borderId="74" xfId="0" applyFont="1" applyFill="1" applyBorder="1" applyAlignment="1" applyProtection="1">
      <alignment horizontal="left" vertical="center"/>
      <protection locked="0"/>
    </xf>
    <xf numFmtId="0" fontId="20" fillId="35" borderId="75" xfId="0" applyFont="1" applyFill="1" applyBorder="1" applyAlignment="1" applyProtection="1">
      <alignment horizontal="center" vertical="center"/>
      <protection locked="0"/>
    </xf>
    <xf numFmtId="0" fontId="20" fillId="36" borderId="76" xfId="0" applyFont="1" applyFill="1" applyBorder="1" applyAlignment="1" applyProtection="1">
      <alignment horizontal="center" vertical="center"/>
      <protection locked="0"/>
    </xf>
    <xf numFmtId="0" fontId="13" fillId="20" borderId="6" xfId="0" applyFont="1" applyFill="1" applyBorder="1" applyAlignment="1" applyProtection="1">
      <alignment horizontal="center" vertical="center" wrapText="1"/>
    </xf>
    <xf numFmtId="0" fontId="27" fillId="37" borderId="77" xfId="0" applyFont="1" applyFill="1" applyBorder="1" applyAlignment="1" applyProtection="1">
      <alignment horizontal="center" vertical="center"/>
    </xf>
    <xf numFmtId="0" fontId="27" fillId="37" borderId="78" xfId="0" applyFont="1" applyFill="1" applyBorder="1" applyAlignment="1" applyProtection="1">
      <alignment horizontal="center" vertical="center"/>
    </xf>
    <xf numFmtId="0" fontId="27" fillId="37" borderId="79" xfId="0" applyFont="1" applyFill="1" applyBorder="1" applyAlignment="1" applyProtection="1">
      <alignment horizontal="center" vertical="center"/>
    </xf>
    <xf numFmtId="0" fontId="26" fillId="25" borderId="80" xfId="0" applyFont="1" applyFill="1" applyBorder="1" applyAlignment="1" applyProtection="1">
      <alignment horizontal="center" vertical="center"/>
    </xf>
    <xf numFmtId="0" fontId="26" fillId="15" borderId="22" xfId="0" applyFont="1" applyFill="1" applyBorder="1" applyAlignment="1" applyProtection="1">
      <alignment horizontal="right" vertical="center"/>
    </xf>
    <xf numFmtId="2" fontId="13" fillId="15" borderId="24" xfId="0" applyNumberFormat="1" applyFont="1" applyFill="1" applyBorder="1" applyAlignment="1" applyProtection="1">
      <alignment horizontal="center" vertical="center"/>
    </xf>
    <xf numFmtId="2" fontId="24" fillId="16" borderId="22" xfId="0" applyNumberFormat="1" applyFont="1" applyFill="1" applyBorder="1" applyAlignment="1" applyProtection="1">
      <alignment horizontal="center" vertical="center"/>
    </xf>
    <xf numFmtId="0" fontId="31" fillId="47" borderId="83" xfId="3" applyFont="1" applyFill="1" applyBorder="1" applyAlignment="1" applyProtection="1">
      <alignment horizontal="center" vertical="center" wrapText="1"/>
      <protection locked="0"/>
    </xf>
    <xf numFmtId="0" fontId="31" fillId="47" borderId="84" xfId="3" applyFont="1" applyFill="1" applyBorder="1" applyAlignment="1" applyProtection="1">
      <alignment horizontal="center" vertical="center" wrapText="1"/>
      <protection locked="0"/>
    </xf>
    <xf numFmtId="0" fontId="31" fillId="47" borderId="85" xfId="3" applyFont="1" applyFill="1" applyBorder="1" applyAlignment="1" applyProtection="1">
      <alignment horizontal="center" vertical="center" wrapText="1"/>
      <protection locked="0"/>
    </xf>
    <xf numFmtId="0" fontId="68" fillId="43" borderId="83" xfId="3" applyFont="1" applyFill="1" applyBorder="1" applyAlignment="1" applyProtection="1">
      <alignment horizontal="center" vertical="center" wrapText="1"/>
    </xf>
    <xf numFmtId="0" fontId="68" fillId="43" borderId="84" xfId="3" applyFont="1" applyFill="1" applyBorder="1" applyAlignment="1" applyProtection="1">
      <alignment horizontal="center" vertical="center" wrapText="1"/>
    </xf>
    <xf numFmtId="0" fontId="68" fillId="43" borderId="85" xfId="3" applyFont="1" applyFill="1" applyBorder="1" applyAlignment="1" applyProtection="1">
      <alignment horizontal="center" vertical="center" wrapText="1"/>
    </xf>
    <xf numFmtId="0" fontId="30" fillId="45" borderId="83" xfId="3" applyFont="1" applyFill="1" applyBorder="1" applyAlignment="1" applyProtection="1">
      <alignment horizontal="center" vertical="center" wrapText="1"/>
    </xf>
    <xf numFmtId="0" fontId="30" fillId="45" borderId="84" xfId="3" applyFont="1" applyFill="1" applyBorder="1" applyAlignment="1" applyProtection="1">
      <alignment horizontal="center" vertical="center" wrapText="1"/>
    </xf>
    <xf numFmtId="0" fontId="30" fillId="45" borderId="85" xfId="3" applyFont="1" applyFill="1" applyBorder="1" applyAlignment="1" applyProtection="1">
      <alignment horizontal="center" vertical="center" wrapText="1"/>
    </xf>
    <xf numFmtId="0" fontId="32" fillId="2" borderId="83" xfId="3" applyFont="1" applyFill="1" applyBorder="1" applyAlignment="1" applyProtection="1">
      <alignment horizontal="center" vertical="center" wrapText="1"/>
    </xf>
    <xf numFmtId="0" fontId="32" fillId="2" borderId="84" xfId="3" applyFont="1" applyFill="1" applyBorder="1" applyAlignment="1" applyProtection="1">
      <alignment horizontal="center" vertical="center" wrapText="1"/>
    </xf>
    <xf numFmtId="0" fontId="32" fillId="2" borderId="85" xfId="3" applyFont="1" applyFill="1" applyBorder="1" applyAlignment="1" applyProtection="1">
      <alignment horizontal="center" vertical="center" wrapText="1"/>
    </xf>
    <xf numFmtId="0" fontId="2" fillId="2" borderId="83" xfId="3" applyFont="1" applyFill="1" applyBorder="1" applyAlignment="1" applyProtection="1">
      <alignment horizontal="center" vertical="center" wrapText="1"/>
    </xf>
    <xf numFmtId="0" fontId="2" fillId="2" borderId="84" xfId="3" applyFont="1" applyFill="1" applyBorder="1" applyAlignment="1" applyProtection="1">
      <alignment horizontal="center" vertical="center" wrapText="1"/>
    </xf>
    <xf numFmtId="0" fontId="2" fillId="2" borderId="85" xfId="3" applyFont="1" applyFill="1" applyBorder="1" applyAlignment="1" applyProtection="1">
      <alignment horizontal="center" vertical="center" wrapText="1"/>
    </xf>
    <xf numFmtId="4" fontId="4" fillId="46" borderId="83" xfId="3" applyNumberFormat="1" applyFont="1" applyFill="1" applyBorder="1" applyAlignment="1" applyProtection="1">
      <alignment horizontal="center" vertical="center" wrapText="1"/>
    </xf>
    <xf numFmtId="4" fontId="4" fillId="46" borderId="84" xfId="3" applyNumberFormat="1" applyFont="1" applyFill="1" applyBorder="1" applyAlignment="1" applyProtection="1">
      <alignment horizontal="center" vertical="center" wrapText="1"/>
    </xf>
    <xf numFmtId="4" fontId="4" fillId="46" borderId="85" xfId="3" applyNumberFormat="1" applyFont="1" applyFill="1" applyBorder="1" applyAlignment="1" applyProtection="1">
      <alignment horizontal="center" vertical="center" wrapText="1"/>
    </xf>
    <xf numFmtId="0" fontId="44" fillId="31" borderId="83" xfId="3" applyFont="1" applyFill="1" applyBorder="1" applyAlignment="1" applyProtection="1">
      <alignment horizontal="center" vertical="center" wrapText="1"/>
    </xf>
    <xf numFmtId="0" fontId="44" fillId="31" borderId="84" xfId="3" applyFont="1" applyFill="1" applyBorder="1" applyAlignment="1" applyProtection="1">
      <alignment horizontal="center" vertical="center" wrapText="1"/>
    </xf>
    <xf numFmtId="0" fontId="44" fillId="31" borderId="85" xfId="3" applyFont="1" applyFill="1" applyBorder="1" applyAlignment="1" applyProtection="1">
      <alignment horizontal="center" vertical="center" wrapText="1"/>
    </xf>
    <xf numFmtId="0" fontId="2" fillId="43" borderId="83" xfId="3" applyFont="1" applyFill="1" applyBorder="1" applyAlignment="1" applyProtection="1">
      <alignment horizontal="center" vertical="center" wrapText="1"/>
    </xf>
    <xf numFmtId="0" fontId="2" fillId="43" borderId="84" xfId="3" applyFont="1" applyFill="1" applyBorder="1" applyAlignment="1" applyProtection="1">
      <alignment horizontal="center" vertical="center" wrapText="1"/>
    </xf>
    <xf numFmtId="0" fontId="2" fillId="43" borderId="85" xfId="3" applyFont="1" applyFill="1" applyBorder="1" applyAlignment="1" applyProtection="1">
      <alignment horizontal="center" vertical="center" wrapText="1"/>
    </xf>
    <xf numFmtId="4" fontId="4" fillId="44" borderId="83" xfId="3" applyNumberFormat="1" applyFont="1" applyFill="1" applyBorder="1" applyAlignment="1" applyProtection="1">
      <alignment horizontal="center" vertical="center" wrapText="1"/>
    </xf>
    <xf numFmtId="4" fontId="4" fillId="44" borderId="84" xfId="3" applyNumberFormat="1" applyFont="1" applyFill="1" applyBorder="1" applyAlignment="1" applyProtection="1">
      <alignment horizontal="center" vertical="center" wrapText="1"/>
    </xf>
    <xf numFmtId="4" fontId="4" fillId="44" borderId="85" xfId="3" applyNumberFormat="1" applyFont="1" applyFill="1" applyBorder="1" applyAlignment="1" applyProtection="1">
      <alignment horizontal="center" vertical="center" wrapText="1"/>
    </xf>
    <xf numFmtId="0" fontId="67" fillId="2" borderId="83" xfId="3" applyFont="1" applyFill="1" applyBorder="1" applyAlignment="1" applyProtection="1">
      <alignment horizontal="center" vertical="center" wrapText="1"/>
    </xf>
    <xf numFmtId="0" fontId="67" fillId="2" borderId="84" xfId="3" applyFont="1" applyFill="1" applyBorder="1" applyAlignment="1" applyProtection="1">
      <alignment horizontal="center" vertical="center" wrapText="1"/>
    </xf>
    <xf numFmtId="0" fontId="67" fillId="2" borderId="85" xfId="3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4" fontId="32" fillId="42" borderId="104" xfId="3" applyNumberFormat="1" applyFont="1" applyFill="1" applyBorder="1" applyAlignment="1" applyProtection="1">
      <alignment horizontal="center" vertical="center" wrapText="1"/>
    </xf>
    <xf numFmtId="4" fontId="32" fillId="42" borderId="105" xfId="3" applyNumberFormat="1" applyFont="1" applyFill="1" applyBorder="1" applyAlignment="1" applyProtection="1">
      <alignment horizontal="center" vertical="center" wrapText="1"/>
    </xf>
    <xf numFmtId="4" fontId="32" fillId="42" borderId="106" xfId="3" applyNumberFormat="1" applyFont="1" applyFill="1" applyBorder="1" applyAlignment="1" applyProtection="1">
      <alignment horizontal="center" vertical="center" wrapText="1"/>
    </xf>
    <xf numFmtId="0" fontId="33" fillId="8" borderId="83" xfId="3" applyFont="1" applyFill="1" applyBorder="1" applyAlignment="1" applyProtection="1">
      <alignment horizontal="center" vertical="center" wrapText="1"/>
    </xf>
    <xf numFmtId="0" fontId="33" fillId="8" borderId="84" xfId="3" applyFont="1" applyFill="1" applyBorder="1" applyAlignment="1" applyProtection="1">
      <alignment horizontal="center" vertical="center" wrapText="1"/>
    </xf>
    <xf numFmtId="0" fontId="33" fillId="8" borderId="85" xfId="3" applyFont="1" applyFill="1" applyBorder="1" applyAlignment="1" applyProtection="1">
      <alignment horizontal="center" vertical="center" wrapText="1"/>
    </xf>
    <xf numFmtId="0" fontId="4" fillId="0" borderId="12" xfId="3" applyFont="1" applyBorder="1" applyAlignment="1" applyProtection="1">
      <alignment horizontal="center" vertical="center" wrapText="1"/>
    </xf>
    <xf numFmtId="0" fontId="4" fillId="0" borderId="71" xfId="3" applyFont="1" applyBorder="1" applyAlignment="1" applyProtection="1">
      <alignment horizontal="center" vertical="center" wrapText="1"/>
    </xf>
    <xf numFmtId="0" fontId="4" fillId="0" borderId="27" xfId="3" applyFont="1" applyBorder="1" applyAlignment="1" applyProtection="1">
      <alignment horizontal="center" vertical="center" wrapText="1"/>
    </xf>
    <xf numFmtId="0" fontId="67" fillId="0" borderId="0" xfId="3" applyFont="1" applyFill="1" applyBorder="1" applyAlignment="1" applyProtection="1">
      <alignment horizontal="center" vertical="center" wrapText="1"/>
    </xf>
    <xf numFmtId="4" fontId="32" fillId="12" borderId="95" xfId="3" applyNumberFormat="1" applyFont="1" applyFill="1" applyBorder="1" applyAlignment="1" applyProtection="1">
      <alignment horizontal="center" vertical="center" wrapText="1"/>
    </xf>
    <xf numFmtId="4" fontId="32" fillId="12" borderId="96" xfId="3" applyNumberFormat="1" applyFont="1" applyFill="1" applyBorder="1" applyAlignment="1" applyProtection="1">
      <alignment horizontal="center" vertical="center" wrapText="1"/>
    </xf>
    <xf numFmtId="4" fontId="32" fillId="12" borderId="97" xfId="3" applyNumberFormat="1" applyFont="1" applyFill="1" applyBorder="1" applyAlignment="1" applyProtection="1">
      <alignment horizontal="center" vertical="center" wrapText="1"/>
    </xf>
    <xf numFmtId="0" fontId="34" fillId="0" borderId="24" xfId="3" applyFont="1" applyBorder="1" applyAlignment="1" applyProtection="1">
      <alignment horizontal="center" vertical="center" wrapText="1"/>
    </xf>
    <xf numFmtId="0" fontId="30" fillId="0" borderId="42" xfId="3" applyFont="1" applyBorder="1" applyAlignment="1" applyProtection="1">
      <alignment horizontal="center" vertical="center" wrapText="1"/>
    </xf>
    <xf numFmtId="0" fontId="30" fillId="0" borderId="0" xfId="3" applyFont="1" applyBorder="1" applyAlignment="1" applyProtection="1">
      <alignment horizontal="center" vertical="center" wrapText="1"/>
    </xf>
    <xf numFmtId="0" fontId="13" fillId="0" borderId="107" xfId="3" applyFont="1" applyBorder="1" applyAlignment="1" applyProtection="1">
      <alignment horizontal="center" vertical="center" wrapText="1"/>
    </xf>
    <xf numFmtId="0" fontId="13" fillId="0" borderId="108" xfId="3" applyFont="1" applyBorder="1" applyAlignment="1" applyProtection="1">
      <alignment horizontal="center" vertical="center" wrapText="1"/>
    </xf>
    <xf numFmtId="0" fontId="13" fillId="0" borderId="109" xfId="3" applyFont="1" applyBorder="1" applyAlignment="1" applyProtection="1">
      <alignment horizontal="center" vertical="center" wrapText="1"/>
    </xf>
    <xf numFmtId="2" fontId="4" fillId="11" borderId="83" xfId="3" applyNumberFormat="1" applyFont="1" applyFill="1" applyBorder="1" applyAlignment="1" applyProtection="1">
      <alignment horizontal="center" vertical="center" wrapText="1"/>
      <protection locked="0"/>
    </xf>
    <xf numFmtId="2" fontId="4" fillId="11" borderId="84" xfId="3" applyNumberFormat="1" applyFont="1" applyFill="1" applyBorder="1" applyAlignment="1" applyProtection="1">
      <alignment horizontal="center" vertical="center" wrapText="1"/>
      <protection locked="0"/>
    </xf>
    <xf numFmtId="2" fontId="4" fillId="11" borderId="8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Border="1" applyAlignment="1" applyProtection="1">
      <alignment horizontal="center" vertical="center" wrapText="1"/>
    </xf>
    <xf numFmtId="0" fontId="5" fillId="0" borderId="0" xfId="3" applyFont="1" applyBorder="1" applyAlignment="1" applyProtection="1">
      <alignment horizontal="center" vertical="center" wrapText="1"/>
    </xf>
    <xf numFmtId="2" fontId="4" fillId="11" borderId="83" xfId="3" applyNumberFormat="1" applyFont="1" applyFill="1" applyBorder="1" applyAlignment="1" applyProtection="1">
      <alignment horizontal="center" vertical="center" wrapText="1"/>
    </xf>
    <xf numFmtId="2" fontId="4" fillId="11" borderId="84" xfId="3" applyNumberFormat="1" applyFont="1" applyFill="1" applyBorder="1" applyAlignment="1" applyProtection="1">
      <alignment horizontal="center" vertical="center" wrapText="1"/>
    </xf>
    <xf numFmtId="2" fontId="4" fillId="11" borderId="85" xfId="3" applyNumberFormat="1" applyFont="1" applyFill="1" applyBorder="1" applyAlignment="1" applyProtection="1">
      <alignment horizontal="center" vertical="center" wrapText="1"/>
    </xf>
    <xf numFmtId="2" fontId="38" fillId="41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left" vertical="center" wrapText="1"/>
    </xf>
    <xf numFmtId="2" fontId="4" fillId="2" borderId="83" xfId="3" applyNumberFormat="1" applyFont="1" applyFill="1" applyBorder="1" applyAlignment="1" applyProtection="1">
      <alignment horizontal="center" vertical="center" wrapText="1"/>
    </xf>
    <xf numFmtId="2" fontId="4" fillId="2" borderId="84" xfId="3" applyNumberFormat="1" applyFont="1" applyFill="1" applyBorder="1" applyAlignment="1" applyProtection="1">
      <alignment horizontal="center" vertical="center" wrapText="1"/>
    </xf>
    <xf numFmtId="2" fontId="4" fillId="2" borderId="85" xfId="3" applyNumberFormat="1" applyFont="1" applyFill="1" applyBorder="1" applyAlignment="1" applyProtection="1">
      <alignment horizontal="center" vertical="center" wrapText="1"/>
    </xf>
    <xf numFmtId="0" fontId="66" fillId="40" borderId="83" xfId="3" applyFont="1" applyFill="1" applyBorder="1" applyAlignment="1" applyProtection="1">
      <alignment horizontal="center" vertical="center" wrapText="1"/>
    </xf>
    <xf numFmtId="0" fontId="66" fillId="40" borderId="84" xfId="3" applyFont="1" applyFill="1" applyBorder="1" applyAlignment="1" applyProtection="1">
      <alignment horizontal="center" vertical="center" wrapText="1"/>
    </xf>
    <xf numFmtId="0" fontId="66" fillId="40" borderId="85" xfId="3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right" vertical="center"/>
    </xf>
    <xf numFmtId="0" fontId="45" fillId="0" borderId="83" xfId="0" applyFont="1" applyBorder="1" applyAlignment="1" applyProtection="1">
      <alignment horizontal="center" vertical="center"/>
    </xf>
    <xf numFmtId="0" fontId="45" fillId="0" borderId="84" xfId="0" applyFont="1" applyBorder="1" applyAlignment="1" applyProtection="1">
      <alignment horizontal="center" vertical="center"/>
    </xf>
    <xf numFmtId="0" fontId="45" fillId="0" borderId="85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right"/>
    </xf>
    <xf numFmtId="0" fontId="51" fillId="0" borderId="102" xfId="0" applyFont="1" applyBorder="1" applyAlignment="1" applyProtection="1">
      <alignment horizontal="right"/>
    </xf>
    <xf numFmtId="0" fontId="0" fillId="0" borderId="89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82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5" xfId="0" applyBorder="1" applyAlignment="1" applyProtection="1">
      <alignment horizontal="center"/>
    </xf>
    <xf numFmtId="0" fontId="0" fillId="0" borderId="86" xfId="0" applyBorder="1" applyAlignment="1" applyProtection="1">
      <alignment horizontal="center"/>
    </xf>
    <xf numFmtId="0" fontId="0" fillId="0" borderId="87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  <protection locked="0"/>
    </xf>
    <xf numFmtId="0" fontId="0" fillId="0" borderId="96" xfId="0" applyBorder="1" applyAlignment="1" applyProtection="1">
      <alignment horizontal="center"/>
      <protection locked="0"/>
    </xf>
    <xf numFmtId="0" fontId="0" fillId="0" borderId="103" xfId="0" applyBorder="1" applyAlignment="1" applyProtection="1">
      <alignment horizontal="center"/>
      <protection locked="0"/>
    </xf>
    <xf numFmtId="6" fontId="0" fillId="0" borderId="87" xfId="0" applyNumberFormat="1" applyBorder="1" applyAlignment="1" applyProtection="1">
      <alignment horizontal="center"/>
    </xf>
    <xf numFmtId="0" fontId="0" fillId="38" borderId="83" xfId="0" applyFill="1" applyBorder="1" applyAlignment="1" applyProtection="1">
      <alignment horizontal="center"/>
      <protection locked="0"/>
    </xf>
    <xf numFmtId="0" fontId="0" fillId="38" borderId="84" xfId="0" applyFill="1" applyBorder="1" applyAlignment="1" applyProtection="1">
      <alignment horizontal="center"/>
      <protection locked="0"/>
    </xf>
    <xf numFmtId="0" fontId="0" fillId="38" borderId="85" xfId="0" applyFill="1" applyBorder="1" applyAlignment="1" applyProtection="1">
      <alignment horizontal="center"/>
      <protection locked="0"/>
    </xf>
    <xf numFmtId="8" fontId="0" fillId="0" borderId="83" xfId="0" applyNumberFormat="1" applyBorder="1" applyAlignment="1" applyProtection="1">
      <alignment horizontal="center"/>
    </xf>
    <xf numFmtId="8" fontId="0" fillId="0" borderId="84" xfId="0" applyNumberFormat="1" applyBorder="1" applyAlignment="1" applyProtection="1">
      <alignment horizontal="center"/>
    </xf>
    <xf numFmtId="8" fontId="0" fillId="0" borderId="86" xfId="0" applyNumberFormat="1" applyBorder="1" applyAlignment="1" applyProtection="1">
      <alignment horizontal="center"/>
    </xf>
    <xf numFmtId="0" fontId="13" fillId="0" borderId="0" xfId="3" applyFont="1" applyBorder="1" applyAlignment="1" applyProtection="1">
      <alignment horizontal="right" vertical="center" wrapText="1"/>
    </xf>
    <xf numFmtId="2" fontId="32" fillId="39" borderId="95" xfId="3" applyNumberFormat="1" applyFont="1" applyFill="1" applyBorder="1" applyAlignment="1" applyProtection="1">
      <alignment horizontal="center" vertical="center" wrapText="1"/>
    </xf>
    <xf numFmtId="2" fontId="32" fillId="39" borderId="96" xfId="3" applyNumberFormat="1" applyFont="1" applyFill="1" applyBorder="1" applyAlignment="1" applyProtection="1">
      <alignment horizontal="center" vertical="center" wrapText="1"/>
    </xf>
    <xf numFmtId="2" fontId="32" fillId="39" borderId="97" xfId="3" applyNumberFormat="1" applyFont="1" applyFill="1" applyBorder="1" applyAlignment="1" applyProtection="1">
      <alignment horizontal="center" vertical="center" wrapText="1"/>
    </xf>
    <xf numFmtId="0" fontId="47" fillId="0" borderId="48" xfId="0" applyFont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center" vertical="center" wrapText="1"/>
    </xf>
    <xf numFmtId="0" fontId="47" fillId="0" borderId="98" xfId="0" applyFont="1" applyBorder="1" applyAlignment="1" applyProtection="1">
      <alignment horizontal="center" vertical="center" wrapText="1"/>
    </xf>
    <xf numFmtId="0" fontId="47" fillId="0" borderId="89" xfId="0" applyFont="1" applyBorder="1" applyAlignment="1" applyProtection="1">
      <alignment horizontal="center" vertical="center" wrapText="1"/>
    </xf>
    <xf numFmtId="0" fontId="47" fillId="0" borderId="54" xfId="0" applyFont="1" applyBorder="1" applyAlignment="1" applyProtection="1">
      <alignment horizontal="center" vertical="center" wrapText="1"/>
    </xf>
    <xf numFmtId="0" fontId="47" fillId="0" borderId="82" xfId="0" applyFont="1" applyBorder="1" applyAlignment="1" applyProtection="1">
      <alignment horizontal="center" vertical="center" wrapText="1"/>
    </xf>
    <xf numFmtId="0" fontId="46" fillId="0" borderId="99" xfId="0" applyFont="1" applyBorder="1" applyAlignment="1" applyProtection="1">
      <alignment horizontal="center" vertical="center"/>
    </xf>
    <xf numFmtId="0" fontId="46" fillId="0" borderId="100" xfId="0" applyFont="1" applyBorder="1" applyAlignment="1" applyProtection="1">
      <alignment horizontal="center" vertical="center"/>
    </xf>
    <xf numFmtId="0" fontId="46" fillId="0" borderId="101" xfId="0" applyFont="1" applyBorder="1" applyAlignment="1" applyProtection="1">
      <alignment horizontal="center" vertical="center"/>
    </xf>
    <xf numFmtId="0" fontId="46" fillId="0" borderId="48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/>
    </xf>
    <xf numFmtId="0" fontId="46" fillId="0" borderId="98" xfId="0" applyFont="1" applyBorder="1" applyAlignment="1" applyProtection="1">
      <alignment horizontal="center" vertical="center"/>
    </xf>
    <xf numFmtId="0" fontId="64" fillId="0" borderId="99" xfId="0" applyFont="1" applyBorder="1" applyAlignment="1" applyProtection="1">
      <alignment horizontal="center"/>
    </xf>
    <xf numFmtId="0" fontId="64" fillId="0" borderId="100" xfId="0" applyFont="1" applyBorder="1" applyAlignment="1" applyProtection="1">
      <alignment horizontal="center"/>
    </xf>
    <xf numFmtId="0" fontId="64" fillId="0" borderId="101" xfId="0" applyFont="1" applyBorder="1" applyAlignment="1" applyProtection="1">
      <alignment horizontal="center"/>
    </xf>
    <xf numFmtId="0" fontId="65" fillId="0" borderId="48" xfId="0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 wrapText="1"/>
    </xf>
    <xf numFmtId="0" fontId="65" fillId="0" borderId="98" xfId="0" applyFont="1" applyBorder="1" applyAlignment="1" applyProtection="1">
      <alignment horizontal="center" wrapText="1"/>
    </xf>
    <xf numFmtId="6" fontId="0" fillId="0" borderId="84" xfId="0" applyNumberFormat="1" applyBorder="1" applyAlignment="1" applyProtection="1">
      <alignment horizontal="center"/>
    </xf>
    <xf numFmtId="6" fontId="0" fillId="0" borderId="85" xfId="0" applyNumberFormat="1" applyBorder="1" applyAlignment="1" applyProtection="1">
      <alignment horizontal="center"/>
    </xf>
    <xf numFmtId="0" fontId="47" fillId="0" borderId="88" xfId="0" applyFont="1" applyBorder="1" applyAlignment="1" applyProtection="1">
      <alignment horizontal="center" wrapText="1"/>
    </xf>
    <xf numFmtId="0" fontId="47" fillId="0" borderId="51" xfId="0" applyFont="1" applyBorder="1" applyAlignment="1" applyProtection="1">
      <alignment horizontal="center" wrapText="1"/>
    </xf>
    <xf numFmtId="0" fontId="47" fillId="0" borderId="52" xfId="0" applyFont="1" applyBorder="1" applyAlignment="1" applyProtection="1">
      <alignment horizontal="center" wrapText="1"/>
    </xf>
    <xf numFmtId="0" fontId="47" fillId="0" borderId="90" xfId="0" applyFont="1" applyBorder="1" applyAlignment="1" applyProtection="1">
      <alignment horizontal="center" wrapText="1"/>
    </xf>
    <xf numFmtId="0" fontId="47" fillId="0" borderId="91" xfId="0" applyFont="1" applyBorder="1" applyAlignment="1" applyProtection="1">
      <alignment horizontal="center" wrapText="1"/>
    </xf>
    <xf numFmtId="0" fontId="47" fillId="0" borderId="93" xfId="0" applyFont="1" applyBorder="1" applyAlignment="1" applyProtection="1">
      <alignment horizontal="center" wrapText="1"/>
    </xf>
    <xf numFmtId="8" fontId="0" fillId="0" borderId="50" xfId="0" applyNumberFormat="1" applyBorder="1" applyAlignment="1" applyProtection="1">
      <alignment horizontal="center" vertical="center"/>
    </xf>
    <xf numFmtId="8" fontId="0" fillId="0" borderId="51" xfId="0" applyNumberFormat="1" applyBorder="1" applyAlignment="1" applyProtection="1">
      <alignment horizontal="center" vertical="center"/>
    </xf>
    <xf numFmtId="8" fontId="0" fillId="0" borderId="81" xfId="0" applyNumberFormat="1" applyBorder="1" applyAlignment="1" applyProtection="1">
      <alignment horizontal="center" vertical="center"/>
    </xf>
    <xf numFmtId="8" fontId="0" fillId="0" borderId="94" xfId="0" applyNumberFormat="1" applyBorder="1" applyAlignment="1" applyProtection="1">
      <alignment horizontal="center" vertical="center"/>
    </xf>
    <xf numFmtId="8" fontId="0" fillId="0" borderId="91" xfId="0" applyNumberFormat="1" applyBorder="1" applyAlignment="1" applyProtection="1">
      <alignment horizontal="center" vertical="center"/>
    </xf>
    <xf numFmtId="8" fontId="0" fillId="0" borderId="92" xfId="0" applyNumberFormat="1" applyBorder="1" applyAlignment="1" applyProtection="1">
      <alignment horizontal="center" vertical="center"/>
    </xf>
    <xf numFmtId="8" fontId="0" fillId="0" borderId="87" xfId="0" applyNumberFormat="1" applyBorder="1" applyAlignment="1" applyProtection="1">
      <alignment horizontal="center"/>
    </xf>
    <xf numFmtId="8" fontId="0" fillId="0" borderId="85" xfId="0" applyNumberFormat="1" applyBorder="1" applyAlignment="1" applyProtection="1">
      <alignment horizontal="center"/>
    </xf>
    <xf numFmtId="0" fontId="0" fillId="0" borderId="87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2" fontId="0" fillId="0" borderId="83" xfId="2" applyNumberFormat="1" applyFont="1" applyBorder="1" applyAlignment="1" applyProtection="1">
      <alignment horizontal="center"/>
      <protection locked="0"/>
    </xf>
    <xf numFmtId="2" fontId="0" fillId="0" borderId="84" xfId="2" applyNumberFormat="1" applyFont="1" applyBorder="1" applyAlignment="1" applyProtection="1">
      <alignment horizontal="center"/>
      <protection locked="0"/>
    </xf>
    <xf numFmtId="2" fontId="0" fillId="0" borderId="86" xfId="2" applyNumberFormat="1" applyFont="1" applyBorder="1" applyAlignment="1" applyProtection="1">
      <alignment horizontal="center"/>
      <protection locked="0"/>
    </xf>
    <xf numFmtId="8" fontId="0" fillId="38" borderId="83" xfId="0" applyNumberFormat="1" applyFill="1" applyBorder="1" applyAlignment="1" applyProtection="1">
      <alignment horizontal="center"/>
      <protection locked="0"/>
    </xf>
    <xf numFmtId="8" fontId="0" fillId="38" borderId="84" xfId="0" applyNumberFormat="1" applyFill="1" applyBorder="1" applyAlignment="1" applyProtection="1">
      <alignment horizontal="center"/>
      <protection locked="0"/>
    </xf>
    <xf numFmtId="8" fontId="0" fillId="38" borderId="86" xfId="0" applyNumberFormat="1" applyFill="1" applyBorder="1" applyAlignment="1" applyProtection="1">
      <alignment horizontal="center"/>
      <protection locked="0"/>
    </xf>
    <xf numFmtId="0" fontId="48" fillId="0" borderId="88" xfId="0" applyFont="1" applyBorder="1" applyAlignment="1" applyProtection="1">
      <alignment horizontal="center" vertical="center"/>
    </xf>
    <xf numFmtId="0" fontId="48" fillId="0" borderId="51" xfId="0" applyFont="1" applyBorder="1" applyAlignment="1" applyProtection="1">
      <alignment horizontal="center" vertical="center"/>
    </xf>
    <xf numFmtId="0" fontId="48" fillId="0" borderId="52" xfId="0" applyFont="1" applyBorder="1" applyAlignment="1" applyProtection="1">
      <alignment horizontal="center" vertical="center"/>
    </xf>
    <xf numFmtId="0" fontId="48" fillId="0" borderId="89" xfId="0" applyFont="1" applyBorder="1" applyAlignment="1" applyProtection="1">
      <alignment horizontal="center" vertical="center"/>
    </xf>
    <xf numFmtId="0" fontId="48" fillId="0" borderId="54" xfId="0" applyFont="1" applyBorder="1" applyAlignment="1" applyProtection="1">
      <alignment horizontal="center" vertical="center"/>
    </xf>
    <xf numFmtId="0" fontId="48" fillId="0" borderId="55" xfId="0" applyFont="1" applyBorder="1" applyAlignment="1" applyProtection="1">
      <alignment horizontal="center" vertical="center"/>
    </xf>
    <xf numFmtId="0" fontId="63" fillId="0" borderId="90" xfId="0" applyFont="1" applyBorder="1" applyAlignment="1" applyProtection="1">
      <alignment horizontal="center"/>
    </xf>
    <xf numFmtId="0" fontId="63" fillId="0" borderId="91" xfId="0" applyFont="1" applyBorder="1" applyAlignment="1" applyProtection="1">
      <alignment horizontal="center"/>
    </xf>
    <xf numFmtId="0" fontId="63" fillId="0" borderId="92" xfId="0" applyFont="1" applyBorder="1" applyAlignment="1" applyProtection="1">
      <alignment horizontal="center"/>
    </xf>
    <xf numFmtId="0" fontId="52" fillId="0" borderId="83" xfId="0" applyFont="1" applyBorder="1" applyAlignment="1" applyProtection="1">
      <alignment horizontal="right"/>
    </xf>
    <xf numFmtId="0" fontId="52" fillId="0" borderId="84" xfId="0" applyFont="1" applyBorder="1" applyAlignment="1" applyProtection="1">
      <alignment horizontal="right"/>
    </xf>
    <xf numFmtId="0" fontId="52" fillId="0" borderId="85" xfId="0" applyFont="1" applyBorder="1" applyAlignment="1" applyProtection="1">
      <alignment horizontal="right"/>
    </xf>
    <xf numFmtId="2" fontId="62" fillId="0" borderId="83" xfId="2" applyNumberFormat="1" applyFont="1" applyBorder="1" applyAlignment="1" applyProtection="1">
      <alignment horizontal="center"/>
    </xf>
    <xf numFmtId="2" fontId="62" fillId="0" borderId="84" xfId="2" applyNumberFormat="1" applyFont="1" applyBorder="1" applyAlignment="1" applyProtection="1">
      <alignment horizontal="center"/>
    </xf>
    <xf numFmtId="2" fontId="62" fillId="0" borderId="86" xfId="2" applyNumberFormat="1" applyFont="1" applyBorder="1" applyAlignment="1" applyProtection="1">
      <alignment horizontal="center"/>
    </xf>
    <xf numFmtId="14" fontId="0" fillId="0" borderId="83" xfId="0" applyNumberFormat="1" applyBorder="1" applyAlignment="1" applyProtection="1">
      <alignment horizontal="center"/>
      <protection locked="0"/>
    </xf>
    <xf numFmtId="0" fontId="48" fillId="0" borderId="50" xfId="0" applyFont="1" applyBorder="1" applyAlignment="1" applyProtection="1">
      <alignment horizontal="center" wrapText="1"/>
    </xf>
    <xf numFmtId="0" fontId="48" fillId="0" borderId="51" xfId="0" applyFont="1" applyBorder="1" applyAlignment="1" applyProtection="1">
      <alignment horizontal="center" wrapText="1"/>
    </xf>
    <xf numFmtId="0" fontId="48" fillId="0" borderId="52" xfId="0" applyFont="1" applyBorder="1" applyAlignment="1" applyProtection="1">
      <alignment horizontal="center" wrapText="1"/>
    </xf>
    <xf numFmtId="0" fontId="48" fillId="0" borderId="53" xfId="0" applyFont="1" applyBorder="1" applyAlignment="1" applyProtection="1">
      <alignment horizontal="center" wrapText="1"/>
    </xf>
    <xf numFmtId="0" fontId="48" fillId="0" borderId="54" xfId="0" applyFont="1" applyBorder="1" applyAlignment="1" applyProtection="1">
      <alignment horizontal="center" wrapText="1"/>
    </xf>
    <xf numFmtId="0" fontId="48" fillId="0" borderId="55" xfId="0" applyFont="1" applyBorder="1" applyAlignment="1" applyProtection="1">
      <alignment horizontal="center" wrapText="1"/>
    </xf>
    <xf numFmtId="0" fontId="48" fillId="0" borderId="81" xfId="0" applyFont="1" applyBorder="1" applyAlignment="1" applyProtection="1">
      <alignment horizontal="center" wrapText="1"/>
    </xf>
    <xf numFmtId="0" fontId="48" fillId="0" borderId="82" xfId="0" applyFont="1" applyBorder="1" applyAlignment="1" applyProtection="1">
      <alignment horizontal="center" wrapText="1"/>
    </xf>
  </cellXfs>
  <cellStyles count="4">
    <cellStyle name="Euro" xfId="1"/>
    <cellStyle name="Milliers" xfId="2" builtinId="3"/>
    <cellStyle name="Normal" xfId="0" builtinId="0"/>
    <cellStyle name="Normal_CRF" xfId="3"/>
  </cellStyles>
  <dxfs count="33">
    <dxf>
      <font>
        <b/>
        <i val="0"/>
        <color rgb="FFFFFF00"/>
      </font>
      <fill>
        <patternFill>
          <bgColor rgb="FFFA5D4C"/>
        </patternFill>
      </fill>
    </dxf>
    <dxf>
      <fill>
        <patternFill>
          <bgColor rgb="FF92D050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CACA"/>
      <rgbColor rgb="00808080"/>
      <rgbColor rgb="009999FF"/>
      <rgbColor rgb="00993366"/>
      <rgbColor rgb="00FFFFC0"/>
      <rgbColor rgb="00CCECFF"/>
      <rgbColor rgb="00660066"/>
      <rgbColor rgb="00FF8080"/>
      <rgbColor rgb="000066CC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CECEC"/>
      <rgbColor rgb="00A0E0E0"/>
      <rgbColor rgb="00FFFF99"/>
      <rgbColor rgb="009FC6FF"/>
      <rgbColor rgb="00FFB8A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19050</xdr:rowOff>
    </xdr:from>
    <xdr:to>
      <xdr:col>1</xdr:col>
      <xdr:colOff>676275</xdr:colOff>
      <xdr:row>3</xdr:row>
      <xdr:rowOff>942975</xdr:rowOff>
    </xdr:to>
    <xdr:pic>
      <xdr:nvPicPr>
        <xdr:cNvPr id="27679" name="Image 2" descr="AD91_LOGO_OCCE_COULEUR_Bdef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542925"/>
          <a:ext cx="12858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38</xdr:row>
      <xdr:rowOff>28575</xdr:rowOff>
    </xdr:from>
    <xdr:to>
      <xdr:col>5</xdr:col>
      <xdr:colOff>95250</xdr:colOff>
      <xdr:row>38</xdr:row>
      <xdr:rowOff>180975</xdr:rowOff>
    </xdr:to>
    <xdr:sp macro="" textlink="">
      <xdr:nvSpPr>
        <xdr:cNvPr id="28760" name="Text Box 1"/>
        <xdr:cNvSpPr txBox="1">
          <a:spLocks noChangeArrowheads="1"/>
        </xdr:cNvSpPr>
      </xdr:nvSpPr>
      <xdr:spPr bwMode="auto">
        <a:xfrm>
          <a:off x="4143375" y="7915275"/>
          <a:ext cx="13716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39</xdr:row>
      <xdr:rowOff>28575</xdr:rowOff>
    </xdr:from>
    <xdr:to>
      <xdr:col>5</xdr:col>
      <xdr:colOff>95250</xdr:colOff>
      <xdr:row>39</xdr:row>
      <xdr:rowOff>180975</xdr:rowOff>
    </xdr:to>
    <xdr:sp macro="" textlink="">
      <xdr:nvSpPr>
        <xdr:cNvPr id="28761" name="Text Box 3"/>
        <xdr:cNvSpPr txBox="1">
          <a:spLocks noChangeArrowheads="1"/>
        </xdr:cNvSpPr>
      </xdr:nvSpPr>
      <xdr:spPr bwMode="auto">
        <a:xfrm>
          <a:off x="4143375" y="8105775"/>
          <a:ext cx="13716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40</xdr:row>
      <xdr:rowOff>28575</xdr:rowOff>
    </xdr:from>
    <xdr:to>
      <xdr:col>5</xdr:col>
      <xdr:colOff>95250</xdr:colOff>
      <xdr:row>40</xdr:row>
      <xdr:rowOff>180975</xdr:rowOff>
    </xdr:to>
    <xdr:sp macro="" textlink="">
      <xdr:nvSpPr>
        <xdr:cNvPr id="28762" name="Text Box 4"/>
        <xdr:cNvSpPr txBox="1">
          <a:spLocks noChangeArrowheads="1"/>
        </xdr:cNvSpPr>
      </xdr:nvSpPr>
      <xdr:spPr bwMode="auto">
        <a:xfrm>
          <a:off x="4143375" y="8296275"/>
          <a:ext cx="13716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66675</xdr:rowOff>
    </xdr:from>
    <xdr:to>
      <xdr:col>10</xdr:col>
      <xdr:colOff>561975</xdr:colOff>
      <xdr:row>7</xdr:row>
      <xdr:rowOff>66675</xdr:rowOff>
    </xdr:to>
    <xdr:pic>
      <xdr:nvPicPr>
        <xdr:cNvPr id="30749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66675"/>
          <a:ext cx="586740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733425</xdr:colOff>
      <xdr:row>1</xdr:row>
      <xdr:rowOff>142875</xdr:rowOff>
    </xdr:from>
    <xdr:to>
      <xdr:col>11</xdr:col>
      <xdr:colOff>733425</xdr:colOff>
      <xdr:row>1</xdr:row>
      <xdr:rowOff>447675</xdr:rowOff>
    </xdr:to>
    <xdr:sp macro="" textlink="">
      <xdr:nvSpPr>
        <xdr:cNvPr id="30750" name="Flèche : gauche 4"/>
        <xdr:cNvSpPr>
          <a:spLocks noChangeArrowheads="1"/>
        </xdr:cNvSpPr>
      </xdr:nvSpPr>
      <xdr:spPr bwMode="auto">
        <a:xfrm>
          <a:off x="13439775" y="304800"/>
          <a:ext cx="762000" cy="304800"/>
        </a:xfrm>
        <a:prstGeom prst="leftArrow">
          <a:avLst>
            <a:gd name="adj1" fmla="val 50000"/>
            <a:gd name="adj2" fmla="val 50000"/>
          </a:avLst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733425</xdr:colOff>
      <xdr:row>1</xdr:row>
      <xdr:rowOff>495300</xdr:rowOff>
    </xdr:from>
    <xdr:to>
      <xdr:col>11</xdr:col>
      <xdr:colOff>733425</xdr:colOff>
      <xdr:row>2</xdr:row>
      <xdr:rowOff>0</xdr:rowOff>
    </xdr:to>
    <xdr:sp macro="" textlink="">
      <xdr:nvSpPr>
        <xdr:cNvPr id="30751" name="Flèche : gauche 5"/>
        <xdr:cNvSpPr>
          <a:spLocks noChangeArrowheads="1"/>
        </xdr:cNvSpPr>
      </xdr:nvSpPr>
      <xdr:spPr bwMode="auto">
        <a:xfrm>
          <a:off x="13439775" y="657225"/>
          <a:ext cx="762000" cy="304800"/>
        </a:xfrm>
        <a:prstGeom prst="leftArrow">
          <a:avLst>
            <a:gd name="adj1" fmla="val 50000"/>
            <a:gd name="adj2" fmla="val 50000"/>
          </a:avLst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3</xdr:row>
      <xdr:rowOff>400050</xdr:rowOff>
    </xdr:from>
    <xdr:to>
      <xdr:col>3</xdr:col>
      <xdr:colOff>371475</xdr:colOff>
      <xdr:row>5</xdr:row>
      <xdr:rowOff>142875</xdr:rowOff>
    </xdr:to>
    <xdr:sp macro="" textlink="">
      <xdr:nvSpPr>
        <xdr:cNvPr id="30752" name="Flèche : gauche 6"/>
        <xdr:cNvSpPr>
          <a:spLocks noChangeArrowheads="1"/>
        </xdr:cNvSpPr>
      </xdr:nvSpPr>
      <xdr:spPr bwMode="auto">
        <a:xfrm rot="-8826148">
          <a:off x="7172325" y="1524000"/>
          <a:ext cx="571500" cy="304800"/>
        </a:xfrm>
        <a:prstGeom prst="leftArrow">
          <a:avLst>
            <a:gd name="adj1" fmla="val 50000"/>
            <a:gd name="adj2" fmla="val 50000"/>
          </a:avLst>
        </a:prstGeom>
        <a:solidFill>
          <a:srgbClr val="00B0F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32</xdr:row>
      <xdr:rowOff>0</xdr:rowOff>
    </xdr:from>
    <xdr:to>
      <xdr:col>18</xdr:col>
      <xdr:colOff>19050</xdr:colOff>
      <xdr:row>40</xdr:row>
      <xdr:rowOff>19050</xdr:rowOff>
    </xdr:to>
    <xdr:cxnSp macro="">
      <xdr:nvCxnSpPr>
        <xdr:cNvPr id="5" name="Connecteur droit avec flèche 4"/>
        <xdr:cNvCxnSpPr/>
      </xdr:nvCxnSpPr>
      <xdr:spPr bwMode="auto">
        <a:xfrm flipV="1">
          <a:off x="552450" y="5781675"/>
          <a:ext cx="2066925" cy="114300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37</xdr:row>
      <xdr:rowOff>47625</xdr:rowOff>
    </xdr:from>
    <xdr:to>
      <xdr:col>33</xdr:col>
      <xdr:colOff>114300</xdr:colOff>
      <xdr:row>37</xdr:row>
      <xdr:rowOff>180975</xdr:rowOff>
    </xdr:to>
    <xdr:sp macro="" textlink="">
      <xdr:nvSpPr>
        <xdr:cNvPr id="29814" name="Flèche : droite 5"/>
        <xdr:cNvSpPr>
          <a:spLocks noChangeArrowheads="1"/>
        </xdr:cNvSpPr>
      </xdr:nvSpPr>
      <xdr:spPr bwMode="auto">
        <a:xfrm>
          <a:off x="4448175" y="6010275"/>
          <a:ext cx="247650" cy="133350"/>
        </a:xfrm>
        <a:prstGeom prst="rightArrow">
          <a:avLst>
            <a:gd name="adj1" fmla="val 50000"/>
            <a:gd name="adj2" fmla="val 499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28575</xdr:colOff>
      <xdr:row>37</xdr:row>
      <xdr:rowOff>57150</xdr:rowOff>
    </xdr:from>
    <xdr:to>
      <xdr:col>26</xdr:col>
      <xdr:colOff>123825</xdr:colOff>
      <xdr:row>37</xdr:row>
      <xdr:rowOff>180975</xdr:rowOff>
    </xdr:to>
    <xdr:sp macro="" textlink="">
      <xdr:nvSpPr>
        <xdr:cNvPr id="29815" name="Flèche : droite 6"/>
        <xdr:cNvSpPr>
          <a:spLocks noChangeArrowheads="1"/>
        </xdr:cNvSpPr>
      </xdr:nvSpPr>
      <xdr:spPr bwMode="auto">
        <a:xfrm rot="10800000">
          <a:off x="3438525" y="6019800"/>
          <a:ext cx="219075" cy="123825"/>
        </a:xfrm>
        <a:prstGeom prst="rightArrow">
          <a:avLst>
            <a:gd name="adj1" fmla="val 50000"/>
            <a:gd name="adj2" fmla="val 499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11</xdr:row>
      <xdr:rowOff>0</xdr:rowOff>
    </xdr:from>
    <xdr:to>
      <xdr:col>52</xdr:col>
      <xdr:colOff>400050</xdr:colOff>
      <xdr:row>24</xdr:row>
      <xdr:rowOff>47625</xdr:rowOff>
    </xdr:to>
    <xdr:sp macro="" textlink="">
      <xdr:nvSpPr>
        <xdr:cNvPr id="9" name="ZoneTexte 8"/>
        <xdr:cNvSpPr txBox="1"/>
      </xdr:nvSpPr>
      <xdr:spPr>
        <a:xfrm>
          <a:off x="7496175" y="1819275"/>
          <a:ext cx="2686050" cy="25908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600"/>
            </a:lnSpc>
          </a:pPr>
          <a:r>
            <a:rPr lang="fr-FR" sz="2400"/>
            <a:t>Feuille à imprimer et à agrafer au compte rendu financier papier que vous avez reçu en juin...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00FF"/>
  </sheetPr>
  <dimension ref="A2:K47"/>
  <sheetViews>
    <sheetView showGridLines="0" topLeftCell="A13" workbookViewId="0">
      <selection activeCell="H41" sqref="H41"/>
    </sheetView>
  </sheetViews>
  <sheetFormatPr baseColWidth="10" defaultRowHeight="12.75"/>
  <sheetData>
    <row r="2" spans="1:11" ht="28.5" customHeight="1">
      <c r="B2" s="158"/>
    </row>
    <row r="3" spans="1:11" ht="13.5" thickBot="1">
      <c r="B3" s="158"/>
      <c r="E3" s="308" t="s">
        <v>108</v>
      </c>
      <c r="F3" s="308"/>
      <c r="G3" s="308"/>
      <c r="H3" s="308"/>
      <c r="I3" s="308"/>
      <c r="J3" s="308"/>
      <c r="K3" s="308"/>
    </row>
    <row r="4" spans="1:11" ht="90" customHeight="1" thickBot="1">
      <c r="B4" s="158"/>
      <c r="E4" s="308"/>
      <c r="F4" s="308"/>
      <c r="G4" s="308"/>
      <c r="H4" s="308"/>
      <c r="I4" s="308"/>
      <c r="J4" s="308"/>
      <c r="K4" s="308"/>
    </row>
    <row r="5" spans="1:11" ht="13.5" thickBot="1">
      <c r="A5" s="147"/>
      <c r="B5" s="146"/>
      <c r="C5" s="146"/>
      <c r="D5" s="146"/>
      <c r="E5" s="146"/>
      <c r="F5" s="146"/>
      <c r="G5" s="146"/>
      <c r="H5" s="146"/>
      <c r="I5" s="146"/>
      <c r="J5" s="146"/>
      <c r="K5" s="145"/>
    </row>
    <row r="6" spans="1:11" ht="27.75" thickTop="1">
      <c r="A6" s="132"/>
      <c r="B6" s="309" t="s">
        <v>107</v>
      </c>
      <c r="C6" s="309"/>
      <c r="D6" s="309"/>
      <c r="E6" s="309"/>
      <c r="F6" s="309"/>
      <c r="G6" s="309"/>
      <c r="H6" s="309"/>
      <c r="I6" s="309"/>
      <c r="J6" s="309"/>
      <c r="K6" s="130"/>
    </row>
    <row r="7" spans="1:11" ht="15.75" customHeight="1">
      <c r="A7" s="132"/>
      <c r="B7" s="157"/>
      <c r="C7" s="156"/>
      <c r="D7" s="156"/>
      <c r="E7" s="156"/>
      <c r="F7" s="156"/>
      <c r="G7" s="156"/>
      <c r="H7" s="156"/>
      <c r="I7" s="156"/>
      <c r="J7" s="156"/>
      <c r="K7" s="130"/>
    </row>
    <row r="8" spans="1:11" s="148" customFormat="1" ht="15.75" customHeight="1" thickBot="1">
      <c r="B8" s="154"/>
      <c r="C8" s="153"/>
      <c r="D8" s="310" t="s">
        <v>106</v>
      </c>
      <c r="E8" s="310"/>
      <c r="F8" s="310"/>
      <c r="G8" s="310"/>
      <c r="H8" s="310"/>
      <c r="I8" s="310"/>
      <c r="J8" s="153"/>
      <c r="K8" s="152"/>
    </row>
    <row r="9" spans="1:11" s="148" customFormat="1" ht="15.75" customHeight="1">
      <c r="A9" s="155"/>
      <c r="B9" s="154"/>
      <c r="C9" s="153"/>
      <c r="D9" s="311" t="s">
        <v>152</v>
      </c>
      <c r="E9" s="311"/>
      <c r="F9" s="311"/>
      <c r="G9" s="311"/>
      <c r="H9" s="311"/>
      <c r="I9" s="311"/>
      <c r="J9" s="153"/>
      <c r="K9" s="152"/>
    </row>
    <row r="10" spans="1:11" s="148" customFormat="1" ht="15.75" customHeight="1">
      <c r="A10" s="155"/>
      <c r="B10" s="154"/>
      <c r="C10" s="153"/>
      <c r="D10" s="301" t="s">
        <v>105</v>
      </c>
      <c r="E10" s="301"/>
      <c r="F10" s="301"/>
      <c r="G10" s="301"/>
      <c r="H10" s="301"/>
      <c r="I10" s="301"/>
      <c r="J10" s="153"/>
      <c r="K10" s="152"/>
    </row>
    <row r="11" spans="1:11" s="148" customFormat="1" ht="15.75" customHeight="1">
      <c r="A11" s="155"/>
      <c r="B11" s="154"/>
      <c r="C11" s="153"/>
      <c r="D11" s="312" t="s">
        <v>104</v>
      </c>
      <c r="E11" s="312"/>
      <c r="F11" s="312"/>
      <c r="G11" s="312"/>
      <c r="H11" s="312"/>
      <c r="I11" s="312"/>
      <c r="J11" s="153"/>
      <c r="K11" s="152"/>
    </row>
    <row r="12" spans="1:11" s="148" customFormat="1" ht="15.75" customHeight="1">
      <c r="A12" s="155"/>
      <c r="B12" s="154"/>
      <c r="C12" s="153"/>
      <c r="D12" s="301" t="s">
        <v>186</v>
      </c>
      <c r="E12" s="301"/>
      <c r="F12" s="301"/>
      <c r="G12" s="301"/>
      <c r="H12" s="301"/>
      <c r="I12" s="301"/>
      <c r="J12" s="153"/>
      <c r="K12" s="152"/>
    </row>
    <row r="13" spans="1:11" s="148" customFormat="1" ht="13.5" thickBot="1">
      <c r="A13" s="155"/>
      <c r="B13" s="151"/>
      <c r="C13" s="150"/>
      <c r="J13" s="150"/>
      <c r="K13" s="149"/>
    </row>
    <row r="14" spans="1:11" ht="13.5" thickBot="1">
      <c r="A14" s="147"/>
      <c r="B14" s="146"/>
      <c r="C14" s="146"/>
      <c r="D14" s="146"/>
      <c r="E14" s="146"/>
      <c r="F14" s="146"/>
      <c r="G14" s="146"/>
      <c r="H14" s="146"/>
      <c r="I14" s="146"/>
      <c r="J14" s="146"/>
      <c r="K14" s="145"/>
    </row>
    <row r="15" spans="1:11" ht="16.5" thickBot="1">
      <c r="A15" s="288"/>
      <c r="B15" s="304" t="s">
        <v>103</v>
      </c>
      <c r="C15" s="304"/>
      <c r="D15" s="304"/>
      <c r="E15" s="304"/>
      <c r="F15" s="304"/>
      <c r="G15" s="304"/>
      <c r="H15" s="304"/>
      <c r="I15" s="304"/>
      <c r="J15" s="304"/>
      <c r="K15" s="130"/>
    </row>
    <row r="16" spans="1:11">
      <c r="A16" s="132"/>
      <c r="B16" s="131"/>
      <c r="C16" s="131"/>
      <c r="D16" s="131"/>
      <c r="E16" s="131"/>
      <c r="F16" s="131"/>
      <c r="G16" s="131"/>
      <c r="H16" s="131"/>
      <c r="I16" s="131"/>
      <c r="J16" s="131"/>
      <c r="K16" s="130"/>
    </row>
    <row r="17" spans="1:11" ht="13.5" thickBot="1">
      <c r="A17" s="132"/>
      <c r="B17" s="131"/>
      <c r="C17" s="131"/>
      <c r="D17" s="131"/>
      <c r="E17" s="131"/>
      <c r="F17" s="131"/>
      <c r="G17" s="131"/>
      <c r="H17" s="131"/>
      <c r="I17" s="131"/>
      <c r="J17" s="131"/>
      <c r="K17" s="130"/>
    </row>
    <row r="18" spans="1:11" ht="12.95" customHeight="1" thickBot="1">
      <c r="A18" s="132"/>
      <c r="B18" s="305" t="s">
        <v>102</v>
      </c>
      <c r="C18" s="305"/>
      <c r="D18" s="305"/>
      <c r="E18" s="141"/>
      <c r="F18" s="306" t="s">
        <v>222</v>
      </c>
      <c r="G18" s="306"/>
      <c r="H18" s="306"/>
      <c r="I18" s="306"/>
      <c r="J18" s="306"/>
      <c r="K18" s="130"/>
    </row>
    <row r="19" spans="1:11" ht="13.5" thickBot="1">
      <c r="A19" s="287"/>
      <c r="B19" s="305"/>
      <c r="C19" s="305"/>
      <c r="D19" s="305"/>
      <c r="E19" s="141"/>
      <c r="F19" s="307"/>
      <c r="G19" s="307"/>
      <c r="H19" s="307"/>
      <c r="I19" s="307"/>
      <c r="J19" s="307"/>
      <c r="K19" s="130"/>
    </row>
    <row r="20" spans="1:11" ht="13.5" thickBot="1">
      <c r="A20" s="132"/>
      <c r="B20" s="131"/>
      <c r="C20" s="131"/>
      <c r="D20" s="131"/>
      <c r="E20" s="131"/>
      <c r="F20" s="144"/>
      <c r="G20" s="144"/>
      <c r="H20" s="142"/>
      <c r="I20" s="143"/>
      <c r="J20" s="143"/>
      <c r="K20" s="130"/>
    </row>
    <row r="21" spans="1:11" ht="13.5" thickBot="1">
      <c r="A21" s="132"/>
      <c r="B21" s="302" t="s">
        <v>101</v>
      </c>
      <c r="C21" s="302"/>
      <c r="D21" s="302"/>
      <c r="E21" s="141"/>
      <c r="F21" s="303"/>
      <c r="G21" s="303"/>
      <c r="H21" s="303"/>
      <c r="I21" s="303"/>
      <c r="J21" s="303"/>
      <c r="K21" s="130"/>
    </row>
    <row r="22" spans="1:11" ht="13.5" thickBot="1">
      <c r="A22" s="132"/>
      <c r="B22" s="131"/>
      <c r="C22" s="131"/>
      <c r="D22" s="131"/>
      <c r="E22" s="131"/>
      <c r="F22" s="142"/>
      <c r="G22" s="142"/>
      <c r="H22" s="142"/>
      <c r="I22" s="143"/>
      <c r="J22" s="143"/>
      <c r="K22" s="130"/>
    </row>
    <row r="23" spans="1:11" ht="13.5" thickBot="1">
      <c r="A23" s="132"/>
      <c r="B23" s="302" t="s">
        <v>100</v>
      </c>
      <c r="C23" s="302"/>
      <c r="D23" s="302"/>
      <c r="E23" s="141"/>
      <c r="F23" s="303"/>
      <c r="G23" s="303"/>
      <c r="H23" s="303"/>
      <c r="I23" s="303"/>
      <c r="J23" s="303"/>
      <c r="K23" s="130"/>
    </row>
    <row r="24" spans="1:11" ht="13.5" thickBot="1">
      <c r="A24" s="132"/>
      <c r="B24" s="131"/>
      <c r="C24" s="131"/>
      <c r="D24" s="131"/>
      <c r="E24" s="131"/>
      <c r="F24" s="142"/>
      <c r="G24" s="142"/>
      <c r="H24" s="142"/>
      <c r="I24" s="142"/>
      <c r="J24" s="142"/>
      <c r="K24" s="130"/>
    </row>
    <row r="25" spans="1:11" ht="13.5" thickBot="1">
      <c r="A25" s="132"/>
      <c r="B25" s="316" t="s">
        <v>99</v>
      </c>
      <c r="C25" s="317"/>
      <c r="D25" s="318"/>
      <c r="E25" s="141"/>
      <c r="F25" s="313"/>
      <c r="G25" s="314"/>
      <c r="H25" s="314"/>
      <c r="I25" s="314"/>
      <c r="J25" s="315"/>
      <c r="K25" s="130"/>
    </row>
    <row r="26" spans="1:11" ht="13.5" thickBot="1">
      <c r="A26" s="132"/>
      <c r="B26" s="320"/>
      <c r="C26" s="320"/>
      <c r="D26" s="320"/>
      <c r="E26" s="141"/>
      <c r="F26" s="143"/>
      <c r="G26" s="141"/>
      <c r="H26" s="141"/>
      <c r="I26" s="141"/>
      <c r="J26" s="141"/>
      <c r="K26" s="130"/>
    </row>
    <row r="27" spans="1:11" ht="13.5" thickBot="1">
      <c r="A27" s="132"/>
      <c r="B27" s="302" t="s">
        <v>98</v>
      </c>
      <c r="C27" s="302"/>
      <c r="D27" s="302"/>
      <c r="E27" s="141"/>
      <c r="F27" s="321"/>
      <c r="G27" s="321"/>
      <c r="H27" s="321"/>
      <c r="I27" s="321"/>
      <c r="J27" s="321"/>
      <c r="K27" s="130"/>
    </row>
    <row r="28" spans="1:11" ht="13.5" thickBot="1">
      <c r="A28" s="132"/>
      <c r="B28" s="141"/>
      <c r="C28" s="141"/>
      <c r="D28" s="141"/>
      <c r="E28" s="141"/>
      <c r="F28" s="143"/>
      <c r="G28" s="141"/>
      <c r="H28" s="141"/>
      <c r="I28" s="141"/>
      <c r="J28" s="141"/>
      <c r="K28" s="130"/>
    </row>
    <row r="29" spans="1:11" ht="13.5" thickBot="1">
      <c r="A29" s="132"/>
      <c r="B29" s="302" t="s">
        <v>97</v>
      </c>
      <c r="C29" s="302"/>
      <c r="D29" s="302"/>
      <c r="E29" s="141"/>
      <c r="F29" s="319" t="s">
        <v>149</v>
      </c>
      <c r="G29" s="319"/>
      <c r="H29" s="319"/>
      <c r="I29" s="319"/>
      <c r="J29" s="319"/>
      <c r="K29" s="130"/>
    </row>
    <row r="30" spans="1:11" ht="13.5" thickBot="1">
      <c r="A30" s="132"/>
      <c r="B30" s="131"/>
      <c r="C30" s="131"/>
      <c r="D30" s="131"/>
      <c r="E30" s="131"/>
      <c r="F30" s="142"/>
      <c r="G30" s="142"/>
      <c r="H30" s="142"/>
      <c r="I30" s="142"/>
      <c r="J30" s="142"/>
      <c r="K30" s="130"/>
    </row>
    <row r="31" spans="1:11" ht="13.5" thickBot="1">
      <c r="A31" s="132"/>
      <c r="B31" s="302" t="s">
        <v>96</v>
      </c>
      <c r="C31" s="302"/>
      <c r="D31" s="302"/>
      <c r="E31" s="141"/>
      <c r="F31" s="319"/>
      <c r="G31" s="319"/>
      <c r="H31" s="319"/>
      <c r="I31" s="319"/>
      <c r="J31" s="319"/>
      <c r="K31" s="130"/>
    </row>
    <row r="32" spans="1:11" ht="13.5" thickBot="1">
      <c r="A32" s="132"/>
      <c r="B32" s="131"/>
      <c r="C32" s="131"/>
      <c r="D32" s="131"/>
      <c r="E32" s="131"/>
      <c r="F32" s="142"/>
      <c r="G32" s="142"/>
      <c r="H32" s="142"/>
      <c r="I32" s="142"/>
      <c r="J32" s="142"/>
      <c r="K32" s="130"/>
    </row>
    <row r="33" spans="1:11" ht="13.5" thickBot="1">
      <c r="A33" s="132"/>
      <c r="B33" s="302" t="s">
        <v>95</v>
      </c>
      <c r="C33" s="302"/>
      <c r="D33" s="302"/>
      <c r="E33" s="141"/>
      <c r="F33" s="319" t="s">
        <v>204</v>
      </c>
      <c r="G33" s="319"/>
      <c r="H33" s="319"/>
      <c r="I33" s="319"/>
      <c r="J33" s="319"/>
      <c r="K33" s="130"/>
    </row>
    <row r="34" spans="1:11" ht="13.5" thickBot="1">
      <c r="A34" s="132"/>
      <c r="B34" s="131"/>
      <c r="C34" s="131"/>
      <c r="D34" s="131"/>
      <c r="E34" s="131"/>
      <c r="F34" s="142"/>
      <c r="G34" s="142"/>
      <c r="H34" s="142"/>
      <c r="I34" s="142"/>
      <c r="J34" s="142"/>
      <c r="K34" s="130"/>
    </row>
    <row r="35" spans="1:11" ht="13.5" thickBot="1">
      <c r="A35" s="132"/>
      <c r="B35" s="323" t="s">
        <v>94</v>
      </c>
      <c r="C35" s="323"/>
      <c r="D35" s="323"/>
      <c r="E35" s="141"/>
      <c r="F35" s="306" t="s">
        <v>150</v>
      </c>
      <c r="G35" s="306"/>
      <c r="H35" s="306"/>
      <c r="I35" s="306"/>
      <c r="J35" s="306"/>
      <c r="K35" s="130"/>
    </row>
    <row r="36" spans="1:11" ht="13.5" thickBot="1">
      <c r="A36" s="132"/>
      <c r="B36" s="322" t="s">
        <v>93</v>
      </c>
      <c r="C36" s="322"/>
      <c r="D36" s="322"/>
      <c r="E36" s="141"/>
      <c r="F36" s="306" t="s">
        <v>151</v>
      </c>
      <c r="G36" s="306"/>
      <c r="H36" s="306"/>
      <c r="I36" s="306"/>
      <c r="J36" s="306"/>
      <c r="K36" s="130"/>
    </row>
    <row r="37" spans="1:11">
      <c r="A37" s="132"/>
      <c r="B37" s="141"/>
      <c r="C37" s="141"/>
      <c r="D37" s="141"/>
      <c r="E37" s="141"/>
      <c r="F37" s="140"/>
      <c r="G37" s="140"/>
      <c r="H37" s="140"/>
      <c r="I37" s="140"/>
      <c r="J37" s="140"/>
      <c r="K37" s="130"/>
    </row>
    <row r="38" spans="1:11" ht="13.5" thickBot="1">
      <c r="A38" s="132"/>
      <c r="B38" s="131"/>
      <c r="C38" s="131"/>
      <c r="D38" s="131"/>
      <c r="E38" s="131"/>
      <c r="F38" s="131"/>
      <c r="G38" s="131"/>
      <c r="H38" s="131"/>
      <c r="I38" s="131"/>
      <c r="J38" s="131"/>
      <c r="K38" s="130"/>
    </row>
    <row r="39" spans="1:11" ht="12.95" customHeight="1" thickBot="1">
      <c r="A39" s="132"/>
      <c r="B39" s="327" t="s">
        <v>92</v>
      </c>
      <c r="C39" s="327"/>
      <c r="D39" s="327"/>
      <c r="E39" s="135"/>
      <c r="F39" s="328" t="s">
        <v>91</v>
      </c>
      <c r="G39" s="328"/>
      <c r="H39" s="139"/>
      <c r="I39" s="133"/>
      <c r="J39" s="131"/>
      <c r="K39" s="130"/>
    </row>
    <row r="40" spans="1:11" ht="13.5" thickBot="1">
      <c r="A40" s="132"/>
      <c r="B40" s="327"/>
      <c r="C40" s="327"/>
      <c r="D40" s="327"/>
      <c r="E40" s="135"/>
      <c r="F40" s="138"/>
      <c r="G40" s="138"/>
      <c r="H40" s="131"/>
      <c r="I40" s="131"/>
      <c r="J40" s="131"/>
      <c r="K40" s="130"/>
    </row>
    <row r="41" spans="1:11" ht="13.5" thickBot="1">
      <c r="A41" s="132"/>
      <c r="B41" s="327"/>
      <c r="C41" s="327"/>
      <c r="D41" s="327"/>
      <c r="E41" s="135"/>
      <c r="F41" s="328" t="s">
        <v>0</v>
      </c>
      <c r="G41" s="328"/>
      <c r="H41" s="139"/>
      <c r="I41" s="131"/>
      <c r="J41" s="131"/>
      <c r="K41" s="130"/>
    </row>
    <row r="42" spans="1:11">
      <c r="A42" s="132"/>
      <c r="B42" s="327"/>
      <c r="C42" s="327"/>
      <c r="D42" s="327"/>
      <c r="E42" s="135"/>
      <c r="F42" s="138"/>
      <c r="G42" s="138"/>
      <c r="H42" s="136"/>
      <c r="I42" s="133"/>
      <c r="J42" s="131"/>
      <c r="K42" s="130"/>
    </row>
    <row r="43" spans="1:11" ht="13.5" thickBot="1">
      <c r="A43" s="132"/>
      <c r="B43" s="327"/>
      <c r="C43" s="327"/>
      <c r="D43" s="327"/>
      <c r="E43" s="135"/>
      <c r="F43" s="328" t="s">
        <v>1</v>
      </c>
      <c r="G43" s="328"/>
      <c r="H43" s="137">
        <f>SUM(H39:H41)</f>
        <v>0</v>
      </c>
      <c r="I43" s="136"/>
      <c r="J43" s="131"/>
      <c r="K43" s="130"/>
    </row>
    <row r="44" spans="1:11" ht="13.5" thickBot="1">
      <c r="A44" s="132"/>
      <c r="B44" s="135"/>
      <c r="C44" s="135"/>
      <c r="D44" s="135"/>
      <c r="E44" s="135"/>
      <c r="F44" s="131"/>
      <c r="G44" s="131"/>
      <c r="H44" s="134"/>
      <c r="I44" s="133"/>
      <c r="J44" s="131"/>
      <c r="K44" s="130"/>
    </row>
    <row r="45" spans="1:11">
      <c r="A45" s="132"/>
      <c r="B45" s="131"/>
      <c r="C45" s="131"/>
      <c r="D45" s="324" t="s">
        <v>90</v>
      </c>
      <c r="E45" s="324"/>
      <c r="F45" s="324"/>
      <c r="G45" s="324"/>
      <c r="H45" s="325"/>
      <c r="I45" s="325"/>
      <c r="J45" s="131"/>
      <c r="K45" s="130"/>
    </row>
    <row r="46" spans="1:11" ht="13.5" thickBot="1">
      <c r="A46" s="132"/>
      <c r="B46" s="131"/>
      <c r="C46" s="131"/>
      <c r="D46" s="324" t="s">
        <v>89</v>
      </c>
      <c r="E46" s="324"/>
      <c r="F46" s="324"/>
      <c r="G46" s="324"/>
      <c r="H46" s="326"/>
      <c r="I46" s="326"/>
      <c r="J46" s="131"/>
      <c r="K46" s="130"/>
    </row>
    <row r="47" spans="1:11" ht="13.5" thickBot="1">
      <c r="A47" s="129"/>
      <c r="B47" s="128"/>
      <c r="C47" s="128"/>
      <c r="D47" s="128"/>
      <c r="E47" s="128"/>
      <c r="F47" s="128"/>
      <c r="G47" s="128"/>
      <c r="H47" s="128"/>
      <c r="I47" s="128"/>
      <c r="J47" s="128"/>
      <c r="K47" s="127"/>
    </row>
  </sheetData>
  <sheetProtection password="EF94" sheet="1" objects="1" scenarios="1"/>
  <mergeCells count="38">
    <mergeCell ref="D45:G45"/>
    <mergeCell ref="H45:I45"/>
    <mergeCell ref="D46:G46"/>
    <mergeCell ref="H46:I46"/>
    <mergeCell ref="B39:D43"/>
    <mergeCell ref="F39:G39"/>
    <mergeCell ref="F41:G41"/>
    <mergeCell ref="F43:G43"/>
    <mergeCell ref="B36:D36"/>
    <mergeCell ref="F36:J36"/>
    <mergeCell ref="B31:D31"/>
    <mergeCell ref="F31:J31"/>
    <mergeCell ref="B33:D33"/>
    <mergeCell ref="F33:J33"/>
    <mergeCell ref="B35:D35"/>
    <mergeCell ref="F35:J35"/>
    <mergeCell ref="F25:J25"/>
    <mergeCell ref="B25:D25"/>
    <mergeCell ref="B29:D29"/>
    <mergeCell ref="F29:J29"/>
    <mergeCell ref="B26:D26"/>
    <mergeCell ref="B27:D27"/>
    <mergeCell ref="F27:J27"/>
    <mergeCell ref="E3:K4"/>
    <mergeCell ref="B6:J6"/>
    <mergeCell ref="D8:I8"/>
    <mergeCell ref="D9:I9"/>
    <mergeCell ref="D10:I10"/>
    <mergeCell ref="D11:I11"/>
    <mergeCell ref="D12:I12"/>
    <mergeCell ref="B23:D23"/>
    <mergeCell ref="F23:J23"/>
    <mergeCell ref="F21:J21"/>
    <mergeCell ref="B15:J15"/>
    <mergeCell ref="B18:D19"/>
    <mergeCell ref="F18:J18"/>
    <mergeCell ref="F19:J19"/>
    <mergeCell ref="B21:D21"/>
  </mergeCells>
  <dataValidations count="1">
    <dataValidation type="list" allowBlank="1" promptTitle="INFOS" prompt="À préciser si :&#10;Maternelle,&#10;Élémentaire,&#10;ou Primaire." sqref="F18:J18">
      <formula1>"maternelle,élémentaire,primaire,foyer coopératif"</formula1>
    </dataValidation>
  </dataValidations>
  <pageMargins left="0.74791666666666667" right="0.74791666666666667" top="0.98402777777777783" bottom="0.98402777777777783" header="0.51180555555555562" footer="0.51180555555555562"/>
  <pageSetup paperSize="9" scale="70" firstPageNumber="0" orientation="portrait" horizontalDpi="300" verticalDpi="300" r:id="rId1"/>
  <headerFooter alignWithMargins="0">
    <oddFooter>&amp;L&amp;1#&amp;"Calibri"&amp;10&amp;K000000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tabColor theme="8" tint="0.39997558519241921"/>
  </sheetPr>
  <dimension ref="A1:IU172"/>
  <sheetViews>
    <sheetView workbookViewId="0">
      <selection activeCell="R3" sqref="R3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7.75" customHeight="1" thickTop="1">
      <c r="A2" s="224" t="s">
        <v>22</v>
      </c>
      <c r="B2" s="225" t="s">
        <v>33</v>
      </c>
      <c r="C2" s="226" t="s">
        <v>34</v>
      </c>
      <c r="D2" s="227" t="s">
        <v>162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221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'4'!F41</f>
        <v>0</v>
      </c>
      <c r="G5" s="112">
        <f>'4'!G41</f>
        <v>0</v>
      </c>
      <c r="H5" s="273">
        <f>'4'!H41</f>
        <v>0</v>
      </c>
      <c r="I5" s="124">
        <f>'4'!I41</f>
        <v>0</v>
      </c>
      <c r="J5" s="112">
        <f>'4'!J41</f>
        <v>0</v>
      </c>
      <c r="K5" s="274">
        <f>'4'!K41</f>
        <v>0</v>
      </c>
      <c r="L5" s="277">
        <f t="shared" ref="L5:L41" si="0">H5+K5</f>
        <v>0</v>
      </c>
      <c r="M5" s="106">
        <f>'4'!M41</f>
        <v>0</v>
      </c>
      <c r="N5" s="107">
        <f>'4'!N41</f>
        <v>0</v>
      </c>
      <c r="O5" s="107">
        <f>'4'!O41</f>
        <v>0</v>
      </c>
      <c r="P5" s="107">
        <f>'4'!P41</f>
        <v>0</v>
      </c>
      <c r="Q5" s="107">
        <f>'4'!Q41</f>
        <v>0</v>
      </c>
      <c r="R5" s="107">
        <f>'4'!R41</f>
        <v>0</v>
      </c>
      <c r="S5" s="108">
        <f>'4'!S41</f>
        <v>0</v>
      </c>
      <c r="T5" s="109">
        <f>'4'!T41</f>
        <v>0</v>
      </c>
      <c r="U5" s="110">
        <f>'4'!U41</f>
        <v>0</v>
      </c>
      <c r="V5" s="110">
        <f>'4'!V41</f>
        <v>0</v>
      </c>
      <c r="W5" s="110">
        <f>'4'!W41</f>
        <v>0</v>
      </c>
      <c r="X5" s="110">
        <f>'4'!X41</f>
        <v>0</v>
      </c>
      <c r="Y5" s="110">
        <f>'4'!Y41</f>
        <v>0</v>
      </c>
      <c r="Z5" s="111">
        <f>'4'!Z41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141</v>
      </c>
      <c r="B6" s="73"/>
      <c r="C6" s="67"/>
      <c r="D6" s="68"/>
      <c r="E6" s="213"/>
      <c r="F6" s="70"/>
      <c r="G6" s="70"/>
      <c r="H6" s="246">
        <f>SUM(H5+F6-G6)</f>
        <v>0</v>
      </c>
      <c r="I6" s="70"/>
      <c r="J6" s="71"/>
      <c r="K6" s="248">
        <f t="shared" ref="K6:K40" si="1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142</v>
      </c>
      <c r="B7" s="66"/>
      <c r="C7" s="67"/>
      <c r="D7" s="68"/>
      <c r="E7" s="213"/>
      <c r="F7" s="70"/>
      <c r="G7" s="70"/>
      <c r="H7" s="247">
        <f t="shared" ref="H7:H40" si="2">SUM(H6+F7-G7)</f>
        <v>0</v>
      </c>
      <c r="I7" s="70"/>
      <c r="J7" s="71"/>
      <c r="K7" s="248">
        <f t="shared" si="1"/>
        <v>0</v>
      </c>
      <c r="L7" s="245">
        <f t="shared" si="0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143</v>
      </c>
      <c r="B8" s="73"/>
      <c r="C8" s="67"/>
      <c r="D8" s="75"/>
      <c r="E8" s="214"/>
      <c r="F8" s="70"/>
      <c r="G8" s="70"/>
      <c r="H8" s="247">
        <f t="shared" si="2"/>
        <v>0</v>
      </c>
      <c r="I8" s="70"/>
      <c r="J8" s="71"/>
      <c r="K8" s="248">
        <f t="shared" si="1"/>
        <v>0</v>
      </c>
      <c r="L8" s="245">
        <f t="shared" si="0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144</v>
      </c>
      <c r="B9" s="66"/>
      <c r="C9" s="67"/>
      <c r="D9" s="68"/>
      <c r="E9" s="69"/>
      <c r="F9" s="70"/>
      <c r="G9" s="70"/>
      <c r="H9" s="247">
        <f t="shared" si="2"/>
        <v>0</v>
      </c>
      <c r="I9" s="70"/>
      <c r="J9" s="71"/>
      <c r="K9" s="248">
        <f t="shared" si="1"/>
        <v>0</v>
      </c>
      <c r="L9" s="245">
        <f t="shared" si="0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145</v>
      </c>
      <c r="B10" s="66"/>
      <c r="C10" s="67"/>
      <c r="D10" s="68"/>
      <c r="E10" s="69"/>
      <c r="F10" s="70"/>
      <c r="G10" s="70"/>
      <c r="H10" s="247">
        <f t="shared" si="2"/>
        <v>0</v>
      </c>
      <c r="I10" s="70"/>
      <c r="J10" s="71"/>
      <c r="K10" s="248">
        <f t="shared" si="1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146</v>
      </c>
      <c r="B11" s="66"/>
      <c r="C11" s="67"/>
      <c r="D11" s="68"/>
      <c r="E11" s="69"/>
      <c r="F11" s="70"/>
      <c r="G11" s="70"/>
      <c r="H11" s="247">
        <f t="shared" si="2"/>
        <v>0</v>
      </c>
      <c r="I11" s="70"/>
      <c r="J11" s="71"/>
      <c r="K11" s="248">
        <f t="shared" si="1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147</v>
      </c>
      <c r="B12" s="66"/>
      <c r="C12" s="67"/>
      <c r="D12" s="68"/>
      <c r="E12" s="69"/>
      <c r="F12" s="70"/>
      <c r="G12" s="70"/>
      <c r="H12" s="247">
        <f t="shared" si="2"/>
        <v>0</v>
      </c>
      <c r="I12" s="70"/>
      <c r="J12" s="71"/>
      <c r="K12" s="248">
        <f t="shared" si="1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148</v>
      </c>
      <c r="B13" s="66"/>
      <c r="C13" s="67"/>
      <c r="D13" s="68"/>
      <c r="E13" s="69"/>
      <c r="F13" s="70"/>
      <c r="G13" s="70"/>
      <c r="H13" s="247">
        <f t="shared" si="2"/>
        <v>0</v>
      </c>
      <c r="I13" s="70"/>
      <c r="J13" s="71"/>
      <c r="K13" s="248">
        <f t="shared" si="1"/>
        <v>0</v>
      </c>
      <c r="L13" s="245">
        <f t="shared" si="0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149</v>
      </c>
      <c r="B14" s="66"/>
      <c r="C14" s="67"/>
      <c r="D14" s="68"/>
      <c r="E14" s="69"/>
      <c r="F14" s="70"/>
      <c r="G14" s="70"/>
      <c r="H14" s="247">
        <f t="shared" si="2"/>
        <v>0</v>
      </c>
      <c r="I14" s="70"/>
      <c r="J14" s="71"/>
      <c r="K14" s="248">
        <f t="shared" si="1"/>
        <v>0</v>
      </c>
      <c r="L14" s="245">
        <f t="shared" si="0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150</v>
      </c>
      <c r="B15" s="66"/>
      <c r="C15" s="67"/>
      <c r="D15" s="68"/>
      <c r="E15" s="69"/>
      <c r="F15" s="70"/>
      <c r="G15" s="70"/>
      <c r="H15" s="247">
        <f t="shared" si="2"/>
        <v>0</v>
      </c>
      <c r="I15" s="70"/>
      <c r="J15" s="71"/>
      <c r="K15" s="248">
        <f t="shared" si="1"/>
        <v>0</v>
      </c>
      <c r="L15" s="245">
        <f t="shared" si="0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151</v>
      </c>
      <c r="B16" s="66"/>
      <c r="C16" s="67"/>
      <c r="D16" s="68"/>
      <c r="E16" s="69"/>
      <c r="F16" s="70"/>
      <c r="G16" s="70"/>
      <c r="H16" s="247">
        <f t="shared" si="2"/>
        <v>0</v>
      </c>
      <c r="I16" s="70"/>
      <c r="J16" s="71"/>
      <c r="K16" s="248">
        <f t="shared" si="1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152</v>
      </c>
      <c r="B17" s="66"/>
      <c r="C17" s="67"/>
      <c r="D17" s="68"/>
      <c r="E17" s="69"/>
      <c r="F17" s="70"/>
      <c r="G17" s="70"/>
      <c r="H17" s="247">
        <f t="shared" si="2"/>
        <v>0</v>
      </c>
      <c r="I17" s="70"/>
      <c r="J17" s="71"/>
      <c r="K17" s="248">
        <f t="shared" si="1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153</v>
      </c>
      <c r="B18" s="66"/>
      <c r="C18" s="67"/>
      <c r="D18" s="68"/>
      <c r="E18" s="69"/>
      <c r="F18" s="70"/>
      <c r="G18" s="70"/>
      <c r="H18" s="247">
        <f t="shared" si="2"/>
        <v>0</v>
      </c>
      <c r="I18" s="70"/>
      <c r="J18" s="71"/>
      <c r="K18" s="248">
        <f t="shared" si="1"/>
        <v>0</v>
      </c>
      <c r="L18" s="245">
        <f t="shared" si="0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154</v>
      </c>
      <c r="B19" s="66"/>
      <c r="C19" s="67"/>
      <c r="D19" s="68"/>
      <c r="E19" s="69"/>
      <c r="F19" s="70"/>
      <c r="G19" s="70"/>
      <c r="H19" s="247">
        <f t="shared" si="2"/>
        <v>0</v>
      </c>
      <c r="I19" s="70"/>
      <c r="J19" s="71"/>
      <c r="K19" s="248">
        <f t="shared" si="1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155</v>
      </c>
      <c r="B20" s="66"/>
      <c r="C20" s="67"/>
      <c r="D20" s="68"/>
      <c r="E20" s="69"/>
      <c r="F20" s="70"/>
      <c r="G20" s="70"/>
      <c r="H20" s="247">
        <f t="shared" si="2"/>
        <v>0</v>
      </c>
      <c r="I20" s="70"/>
      <c r="J20" s="71"/>
      <c r="K20" s="248">
        <f t="shared" si="1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156</v>
      </c>
      <c r="B21" s="66"/>
      <c r="C21" s="67"/>
      <c r="D21" s="68"/>
      <c r="E21" s="69"/>
      <c r="F21" s="70"/>
      <c r="G21" s="70"/>
      <c r="H21" s="247">
        <f t="shared" si="2"/>
        <v>0</v>
      </c>
      <c r="I21" s="70"/>
      <c r="J21" s="71"/>
      <c r="K21" s="248">
        <f t="shared" si="1"/>
        <v>0</v>
      </c>
      <c r="L21" s="245">
        <f t="shared" si="0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157</v>
      </c>
      <c r="B22" s="66"/>
      <c r="C22" s="67"/>
      <c r="D22" s="68"/>
      <c r="E22" s="69"/>
      <c r="F22" s="70"/>
      <c r="G22" s="70"/>
      <c r="H22" s="247">
        <f t="shared" si="2"/>
        <v>0</v>
      </c>
      <c r="I22" s="70"/>
      <c r="J22" s="71"/>
      <c r="K22" s="248">
        <f t="shared" si="1"/>
        <v>0</v>
      </c>
      <c r="L22" s="245">
        <f t="shared" si="0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158</v>
      </c>
      <c r="B23" s="66"/>
      <c r="C23" s="67"/>
      <c r="D23" s="68"/>
      <c r="E23" s="69"/>
      <c r="F23" s="70"/>
      <c r="G23" s="70"/>
      <c r="H23" s="247">
        <f t="shared" si="2"/>
        <v>0</v>
      </c>
      <c r="I23" s="70"/>
      <c r="J23" s="71"/>
      <c r="K23" s="248">
        <f t="shared" si="1"/>
        <v>0</v>
      </c>
      <c r="L23" s="245">
        <f t="shared" si="0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159</v>
      </c>
      <c r="B24" s="66"/>
      <c r="C24" s="67"/>
      <c r="D24" s="68"/>
      <c r="E24" s="69"/>
      <c r="F24" s="70"/>
      <c r="G24" s="70"/>
      <c r="H24" s="247">
        <f t="shared" si="2"/>
        <v>0</v>
      </c>
      <c r="I24" s="70"/>
      <c r="J24" s="71"/>
      <c r="K24" s="248">
        <f t="shared" si="1"/>
        <v>0</v>
      </c>
      <c r="L24" s="245">
        <f t="shared" si="0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160</v>
      </c>
      <c r="B25" s="66"/>
      <c r="C25" s="67"/>
      <c r="D25" s="68"/>
      <c r="E25" s="69"/>
      <c r="F25" s="70"/>
      <c r="G25" s="70"/>
      <c r="H25" s="247">
        <f t="shared" si="2"/>
        <v>0</v>
      </c>
      <c r="I25" s="70"/>
      <c r="J25" s="71"/>
      <c r="K25" s="248">
        <f t="shared" si="1"/>
        <v>0</v>
      </c>
      <c r="L25" s="245">
        <f t="shared" si="0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161</v>
      </c>
      <c r="B26" s="66"/>
      <c r="C26" s="67"/>
      <c r="D26" s="68"/>
      <c r="E26" s="69"/>
      <c r="F26" s="70"/>
      <c r="G26" s="70"/>
      <c r="H26" s="247">
        <f t="shared" si="2"/>
        <v>0</v>
      </c>
      <c r="I26" s="70"/>
      <c r="J26" s="71"/>
      <c r="K26" s="248">
        <f t="shared" si="1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162</v>
      </c>
      <c r="B27" s="66"/>
      <c r="C27" s="67"/>
      <c r="D27" s="68"/>
      <c r="E27" s="69"/>
      <c r="F27" s="70"/>
      <c r="G27" s="70"/>
      <c r="H27" s="247">
        <f t="shared" si="2"/>
        <v>0</v>
      </c>
      <c r="I27" s="70"/>
      <c r="J27" s="71"/>
      <c r="K27" s="248">
        <f t="shared" si="1"/>
        <v>0</v>
      </c>
      <c r="L27" s="245">
        <f t="shared" si="0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163</v>
      </c>
      <c r="B28" s="66"/>
      <c r="C28" s="67"/>
      <c r="D28" s="68"/>
      <c r="E28" s="69"/>
      <c r="F28" s="70"/>
      <c r="G28" s="70"/>
      <c r="H28" s="247">
        <f t="shared" si="2"/>
        <v>0</v>
      </c>
      <c r="I28" s="70"/>
      <c r="J28" s="71"/>
      <c r="K28" s="248">
        <f t="shared" si="1"/>
        <v>0</v>
      </c>
      <c r="L28" s="245">
        <f t="shared" si="0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164</v>
      </c>
      <c r="B29" s="66"/>
      <c r="C29" s="67"/>
      <c r="D29" s="68"/>
      <c r="E29" s="69"/>
      <c r="F29" s="70"/>
      <c r="G29" s="70"/>
      <c r="H29" s="247">
        <f t="shared" si="2"/>
        <v>0</v>
      </c>
      <c r="I29" s="70"/>
      <c r="J29" s="71"/>
      <c r="K29" s="248">
        <f t="shared" si="1"/>
        <v>0</v>
      </c>
      <c r="L29" s="245">
        <f t="shared" si="0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165</v>
      </c>
      <c r="B30" s="66"/>
      <c r="C30" s="67"/>
      <c r="D30" s="68"/>
      <c r="E30" s="69"/>
      <c r="F30" s="70"/>
      <c r="G30" s="70"/>
      <c r="H30" s="247">
        <f t="shared" si="2"/>
        <v>0</v>
      </c>
      <c r="I30" s="70"/>
      <c r="J30" s="71"/>
      <c r="K30" s="248">
        <f t="shared" si="1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166</v>
      </c>
      <c r="B31" s="66"/>
      <c r="C31" s="67"/>
      <c r="D31" s="68"/>
      <c r="E31" s="69"/>
      <c r="F31" s="70"/>
      <c r="G31" s="70"/>
      <c r="H31" s="247">
        <f t="shared" si="2"/>
        <v>0</v>
      </c>
      <c r="I31" s="70"/>
      <c r="J31" s="71"/>
      <c r="K31" s="248">
        <f t="shared" si="1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167</v>
      </c>
      <c r="B32" s="73"/>
      <c r="C32" s="67"/>
      <c r="D32" s="68"/>
      <c r="E32" s="69"/>
      <c r="F32" s="70"/>
      <c r="G32" s="70"/>
      <c r="H32" s="247">
        <f t="shared" si="2"/>
        <v>0</v>
      </c>
      <c r="I32" s="70"/>
      <c r="J32" s="71"/>
      <c r="K32" s="248">
        <f t="shared" si="1"/>
        <v>0</v>
      </c>
      <c r="L32" s="245">
        <f t="shared" si="0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168</v>
      </c>
      <c r="B33" s="73"/>
      <c r="C33" s="67"/>
      <c r="D33" s="68"/>
      <c r="E33" s="69"/>
      <c r="F33" s="70"/>
      <c r="G33" s="70"/>
      <c r="H33" s="247">
        <f t="shared" si="2"/>
        <v>0</v>
      </c>
      <c r="I33" s="70"/>
      <c r="J33" s="71"/>
      <c r="K33" s="248">
        <f t="shared" si="1"/>
        <v>0</v>
      </c>
      <c r="L33" s="245">
        <f t="shared" si="0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169</v>
      </c>
      <c r="B34" s="73"/>
      <c r="C34" s="67"/>
      <c r="D34" s="68"/>
      <c r="E34" s="69"/>
      <c r="F34" s="70"/>
      <c r="G34" s="70"/>
      <c r="H34" s="247">
        <f t="shared" si="2"/>
        <v>0</v>
      </c>
      <c r="I34" s="70"/>
      <c r="J34" s="71"/>
      <c r="K34" s="248">
        <f t="shared" si="1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170</v>
      </c>
      <c r="B35" s="73"/>
      <c r="C35" s="67"/>
      <c r="D35" s="68"/>
      <c r="E35" s="69"/>
      <c r="F35" s="70"/>
      <c r="G35" s="70"/>
      <c r="H35" s="247">
        <f t="shared" si="2"/>
        <v>0</v>
      </c>
      <c r="I35" s="70"/>
      <c r="J35" s="71"/>
      <c r="K35" s="248">
        <f t="shared" si="1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171</v>
      </c>
      <c r="B36" s="73"/>
      <c r="C36" s="67"/>
      <c r="D36" s="68"/>
      <c r="E36" s="69"/>
      <c r="F36" s="70"/>
      <c r="G36" s="70"/>
      <c r="H36" s="247">
        <f t="shared" si="2"/>
        <v>0</v>
      </c>
      <c r="I36" s="70"/>
      <c r="J36" s="71"/>
      <c r="K36" s="248">
        <f t="shared" si="1"/>
        <v>0</v>
      </c>
      <c r="L36" s="245">
        <f t="shared" si="0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172</v>
      </c>
      <c r="B37" s="73"/>
      <c r="C37" s="67"/>
      <c r="D37" s="68"/>
      <c r="E37" s="69"/>
      <c r="F37" s="70"/>
      <c r="G37" s="70"/>
      <c r="H37" s="247">
        <f t="shared" si="2"/>
        <v>0</v>
      </c>
      <c r="I37" s="70"/>
      <c r="J37" s="71"/>
      <c r="K37" s="248">
        <f t="shared" si="1"/>
        <v>0</v>
      </c>
      <c r="L37" s="245">
        <f t="shared" si="0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173</v>
      </c>
      <c r="B38" s="73"/>
      <c r="C38" s="67"/>
      <c r="D38" s="68"/>
      <c r="E38" s="69"/>
      <c r="F38" s="70"/>
      <c r="G38" s="70"/>
      <c r="H38" s="247">
        <f t="shared" si="2"/>
        <v>0</v>
      </c>
      <c r="I38" s="70"/>
      <c r="J38" s="71"/>
      <c r="K38" s="248">
        <f t="shared" si="1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174</v>
      </c>
      <c r="B39" s="66"/>
      <c r="C39" s="67"/>
      <c r="D39" s="68"/>
      <c r="E39" s="69"/>
      <c r="F39" s="70"/>
      <c r="G39" s="70"/>
      <c r="H39" s="247">
        <f t="shared" si="2"/>
        <v>0</v>
      </c>
      <c r="I39" s="70"/>
      <c r="J39" s="71"/>
      <c r="K39" s="248">
        <f t="shared" si="1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175</v>
      </c>
      <c r="B40" s="73"/>
      <c r="C40" s="67"/>
      <c r="D40" s="75"/>
      <c r="E40" s="76"/>
      <c r="F40" s="70"/>
      <c r="G40" s="70"/>
      <c r="H40" s="247">
        <f t="shared" si="2"/>
        <v>0</v>
      </c>
      <c r="I40" s="77"/>
      <c r="J40" s="78"/>
      <c r="K40" s="248">
        <f t="shared" si="1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210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1:L1"/>
    <mergeCell ref="M1:S1"/>
    <mergeCell ref="T1:Z1"/>
    <mergeCell ref="F2:H2"/>
    <mergeCell ref="I2:K2"/>
    <mergeCell ref="A44:Z44"/>
    <mergeCell ref="M43:O43"/>
    <mergeCell ref="Q43:R43"/>
    <mergeCell ref="S43:T43"/>
    <mergeCell ref="U43:W43"/>
  </mergeCells>
  <phoneticPr fontId="0" type="noConversion"/>
  <conditionalFormatting sqref="AA6:AB41">
    <cfRule type="cellIs" dxfId="20" priority="3" operator="notEqual">
      <formula>0</formula>
    </cfRule>
  </conditionalFormatting>
  <conditionalFormatting sqref="AC1">
    <cfRule type="cellIs" dxfId="19" priority="2" operator="notEqual">
      <formula>0</formula>
    </cfRule>
  </conditionalFormatting>
  <conditionalFormatting sqref="AD1">
    <cfRule type="cellIs" dxfId="18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 r:id="rId1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tabColor theme="8" tint="0.39997558519241921"/>
  </sheetPr>
  <dimension ref="A1:IU172"/>
  <sheetViews>
    <sheetView workbookViewId="0">
      <selection activeCell="R3" sqref="R3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7" customHeight="1" thickTop="1">
      <c r="A2" s="224" t="s">
        <v>22</v>
      </c>
      <c r="B2" s="225" t="s">
        <v>33</v>
      </c>
      <c r="C2" s="226" t="s">
        <v>34</v>
      </c>
      <c r="D2" s="227" t="s">
        <v>162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212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'5'!F41</f>
        <v>0</v>
      </c>
      <c r="G5" s="112">
        <f>'5'!G41</f>
        <v>0</v>
      </c>
      <c r="H5" s="273">
        <f>'5'!H41</f>
        <v>0</v>
      </c>
      <c r="I5" s="124">
        <f>'5'!I41</f>
        <v>0</v>
      </c>
      <c r="J5" s="112">
        <f>'5'!J41</f>
        <v>0</v>
      </c>
      <c r="K5" s="274">
        <f>'5'!K41</f>
        <v>0</v>
      </c>
      <c r="L5" s="277">
        <f t="shared" ref="L5:L41" si="0">H5+K5</f>
        <v>0</v>
      </c>
      <c r="M5" s="106">
        <f>'5'!M41</f>
        <v>0</v>
      </c>
      <c r="N5" s="107">
        <f>'5'!N41</f>
        <v>0</v>
      </c>
      <c r="O5" s="107">
        <f>'5'!O41</f>
        <v>0</v>
      </c>
      <c r="P5" s="107">
        <f>'5'!P41</f>
        <v>0</v>
      </c>
      <c r="Q5" s="107">
        <f>'5'!Q41</f>
        <v>0</v>
      </c>
      <c r="R5" s="107">
        <f>'5'!R41</f>
        <v>0</v>
      </c>
      <c r="S5" s="108">
        <f>'5'!S41</f>
        <v>0</v>
      </c>
      <c r="T5" s="109">
        <f>'5'!T41</f>
        <v>0</v>
      </c>
      <c r="U5" s="110">
        <f>'5'!U41</f>
        <v>0</v>
      </c>
      <c r="V5" s="110">
        <f>'5'!V41</f>
        <v>0</v>
      </c>
      <c r="W5" s="110">
        <f>'5'!W41</f>
        <v>0</v>
      </c>
      <c r="X5" s="110">
        <f>'5'!X41</f>
        <v>0</v>
      </c>
      <c r="Y5" s="110">
        <f>'5'!Y41</f>
        <v>0</v>
      </c>
      <c r="Z5" s="111">
        <f>'5'!Z41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176</v>
      </c>
      <c r="B6" s="73"/>
      <c r="C6" s="67"/>
      <c r="D6" s="68"/>
      <c r="E6" s="213"/>
      <c r="F6" s="70"/>
      <c r="G6" s="70"/>
      <c r="H6" s="246">
        <f t="shared" ref="H6:H40" si="1">SUM(H5+F6-G6)</f>
        <v>0</v>
      </c>
      <c r="I6" s="70"/>
      <c r="J6" s="71"/>
      <c r="K6" s="248">
        <f t="shared" ref="K6:K40" si="2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177</v>
      </c>
      <c r="B7" s="66"/>
      <c r="C7" s="67"/>
      <c r="D7" s="68"/>
      <c r="E7" s="213"/>
      <c r="F7" s="70"/>
      <c r="G7" s="70"/>
      <c r="H7" s="247">
        <f t="shared" si="1"/>
        <v>0</v>
      </c>
      <c r="I7" s="70"/>
      <c r="J7" s="71"/>
      <c r="K7" s="248">
        <f t="shared" si="2"/>
        <v>0</v>
      </c>
      <c r="L7" s="245">
        <f t="shared" si="0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178</v>
      </c>
      <c r="B8" s="73"/>
      <c r="C8" s="67"/>
      <c r="D8" s="75"/>
      <c r="E8" s="214"/>
      <c r="F8" s="70"/>
      <c r="G8" s="70"/>
      <c r="H8" s="247">
        <f t="shared" si="1"/>
        <v>0</v>
      </c>
      <c r="I8" s="70"/>
      <c r="J8" s="71"/>
      <c r="K8" s="248">
        <f t="shared" si="2"/>
        <v>0</v>
      </c>
      <c r="L8" s="245">
        <f t="shared" si="0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179</v>
      </c>
      <c r="B9" s="66"/>
      <c r="C9" s="67"/>
      <c r="D9" s="68"/>
      <c r="E9" s="69"/>
      <c r="F9" s="70"/>
      <c r="G9" s="70"/>
      <c r="H9" s="247">
        <f t="shared" si="1"/>
        <v>0</v>
      </c>
      <c r="I9" s="70"/>
      <c r="J9" s="71"/>
      <c r="K9" s="248">
        <f t="shared" si="2"/>
        <v>0</v>
      </c>
      <c r="L9" s="245">
        <f t="shared" si="0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180</v>
      </c>
      <c r="B10" s="66"/>
      <c r="C10" s="67"/>
      <c r="D10" s="68"/>
      <c r="E10" s="69"/>
      <c r="F10" s="70"/>
      <c r="G10" s="70"/>
      <c r="H10" s="247">
        <f t="shared" si="1"/>
        <v>0</v>
      </c>
      <c r="I10" s="70"/>
      <c r="J10" s="71"/>
      <c r="K10" s="248">
        <f t="shared" si="2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181</v>
      </c>
      <c r="B11" s="66"/>
      <c r="C11" s="67"/>
      <c r="D11" s="68"/>
      <c r="E11" s="69"/>
      <c r="F11" s="70"/>
      <c r="G11" s="70"/>
      <c r="H11" s="247">
        <f t="shared" si="1"/>
        <v>0</v>
      </c>
      <c r="I11" s="70"/>
      <c r="J11" s="71"/>
      <c r="K11" s="248">
        <f t="shared" si="2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182</v>
      </c>
      <c r="B12" s="66"/>
      <c r="C12" s="67"/>
      <c r="D12" s="68"/>
      <c r="E12" s="69"/>
      <c r="F12" s="70"/>
      <c r="G12" s="70"/>
      <c r="H12" s="247">
        <f t="shared" si="1"/>
        <v>0</v>
      </c>
      <c r="I12" s="70"/>
      <c r="J12" s="71"/>
      <c r="K12" s="248">
        <f t="shared" si="2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183</v>
      </c>
      <c r="B13" s="66"/>
      <c r="C13" s="67"/>
      <c r="D13" s="68"/>
      <c r="E13" s="69"/>
      <c r="F13" s="70"/>
      <c r="G13" s="70"/>
      <c r="H13" s="247">
        <f t="shared" si="1"/>
        <v>0</v>
      </c>
      <c r="I13" s="70"/>
      <c r="J13" s="71"/>
      <c r="K13" s="248">
        <f t="shared" si="2"/>
        <v>0</v>
      </c>
      <c r="L13" s="245">
        <f t="shared" si="0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184</v>
      </c>
      <c r="B14" s="66"/>
      <c r="C14" s="67"/>
      <c r="D14" s="68"/>
      <c r="E14" s="69"/>
      <c r="F14" s="70"/>
      <c r="G14" s="70"/>
      <c r="H14" s="247">
        <f t="shared" si="1"/>
        <v>0</v>
      </c>
      <c r="I14" s="70"/>
      <c r="J14" s="71"/>
      <c r="K14" s="248">
        <f t="shared" si="2"/>
        <v>0</v>
      </c>
      <c r="L14" s="245">
        <f t="shared" si="0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185</v>
      </c>
      <c r="B15" s="66"/>
      <c r="C15" s="67"/>
      <c r="D15" s="68"/>
      <c r="E15" s="69"/>
      <c r="F15" s="70"/>
      <c r="G15" s="70"/>
      <c r="H15" s="247">
        <f t="shared" si="1"/>
        <v>0</v>
      </c>
      <c r="I15" s="70"/>
      <c r="J15" s="71"/>
      <c r="K15" s="248">
        <f t="shared" si="2"/>
        <v>0</v>
      </c>
      <c r="L15" s="245">
        <f t="shared" si="0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186</v>
      </c>
      <c r="B16" s="66"/>
      <c r="C16" s="67"/>
      <c r="D16" s="68"/>
      <c r="E16" s="69"/>
      <c r="F16" s="70"/>
      <c r="G16" s="70"/>
      <c r="H16" s="247">
        <f t="shared" si="1"/>
        <v>0</v>
      </c>
      <c r="I16" s="70"/>
      <c r="J16" s="71"/>
      <c r="K16" s="248">
        <f t="shared" si="2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187</v>
      </c>
      <c r="B17" s="66"/>
      <c r="C17" s="67"/>
      <c r="D17" s="68"/>
      <c r="E17" s="69"/>
      <c r="F17" s="70"/>
      <c r="G17" s="70"/>
      <c r="H17" s="247">
        <f t="shared" si="1"/>
        <v>0</v>
      </c>
      <c r="I17" s="70"/>
      <c r="J17" s="71"/>
      <c r="K17" s="248">
        <f t="shared" si="2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188</v>
      </c>
      <c r="B18" s="66"/>
      <c r="C18" s="67"/>
      <c r="D18" s="68"/>
      <c r="E18" s="69"/>
      <c r="F18" s="70"/>
      <c r="G18" s="70"/>
      <c r="H18" s="247">
        <f t="shared" si="1"/>
        <v>0</v>
      </c>
      <c r="I18" s="70"/>
      <c r="J18" s="71"/>
      <c r="K18" s="248">
        <f t="shared" si="2"/>
        <v>0</v>
      </c>
      <c r="L18" s="245">
        <f t="shared" si="0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189</v>
      </c>
      <c r="B19" s="66"/>
      <c r="C19" s="67"/>
      <c r="D19" s="68"/>
      <c r="E19" s="69"/>
      <c r="F19" s="70"/>
      <c r="G19" s="70"/>
      <c r="H19" s="247">
        <f t="shared" si="1"/>
        <v>0</v>
      </c>
      <c r="I19" s="70"/>
      <c r="J19" s="71"/>
      <c r="K19" s="248">
        <f t="shared" si="2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190</v>
      </c>
      <c r="B20" s="66"/>
      <c r="C20" s="67"/>
      <c r="D20" s="68"/>
      <c r="E20" s="69"/>
      <c r="F20" s="70"/>
      <c r="G20" s="70"/>
      <c r="H20" s="247">
        <f t="shared" si="1"/>
        <v>0</v>
      </c>
      <c r="I20" s="70"/>
      <c r="J20" s="71"/>
      <c r="K20" s="248">
        <f t="shared" si="2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191</v>
      </c>
      <c r="B21" s="66"/>
      <c r="C21" s="67"/>
      <c r="D21" s="68"/>
      <c r="E21" s="69"/>
      <c r="F21" s="70"/>
      <c r="G21" s="70"/>
      <c r="H21" s="247">
        <f t="shared" si="1"/>
        <v>0</v>
      </c>
      <c r="I21" s="70"/>
      <c r="J21" s="71"/>
      <c r="K21" s="248">
        <f t="shared" si="2"/>
        <v>0</v>
      </c>
      <c r="L21" s="245">
        <f t="shared" si="0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192</v>
      </c>
      <c r="B22" s="66"/>
      <c r="C22" s="67"/>
      <c r="D22" s="68"/>
      <c r="E22" s="69"/>
      <c r="F22" s="70"/>
      <c r="G22" s="70"/>
      <c r="H22" s="247">
        <f t="shared" si="1"/>
        <v>0</v>
      </c>
      <c r="I22" s="70"/>
      <c r="J22" s="71"/>
      <c r="K22" s="248">
        <f t="shared" si="2"/>
        <v>0</v>
      </c>
      <c r="L22" s="245">
        <f t="shared" si="0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193</v>
      </c>
      <c r="B23" s="66"/>
      <c r="C23" s="67"/>
      <c r="D23" s="68"/>
      <c r="E23" s="69"/>
      <c r="F23" s="70"/>
      <c r="G23" s="70"/>
      <c r="H23" s="247">
        <f t="shared" si="1"/>
        <v>0</v>
      </c>
      <c r="I23" s="70"/>
      <c r="J23" s="71"/>
      <c r="K23" s="248">
        <f t="shared" si="2"/>
        <v>0</v>
      </c>
      <c r="L23" s="245">
        <f t="shared" si="0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194</v>
      </c>
      <c r="B24" s="66"/>
      <c r="C24" s="67"/>
      <c r="D24" s="68"/>
      <c r="E24" s="69"/>
      <c r="F24" s="70"/>
      <c r="G24" s="70"/>
      <c r="H24" s="247">
        <f t="shared" si="1"/>
        <v>0</v>
      </c>
      <c r="I24" s="70"/>
      <c r="J24" s="71"/>
      <c r="K24" s="248">
        <f t="shared" si="2"/>
        <v>0</v>
      </c>
      <c r="L24" s="245">
        <f t="shared" si="0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195</v>
      </c>
      <c r="B25" s="66"/>
      <c r="C25" s="67"/>
      <c r="D25" s="68"/>
      <c r="E25" s="69"/>
      <c r="F25" s="70"/>
      <c r="G25" s="70"/>
      <c r="H25" s="247">
        <f t="shared" si="1"/>
        <v>0</v>
      </c>
      <c r="I25" s="70"/>
      <c r="J25" s="71"/>
      <c r="K25" s="248">
        <f t="shared" si="2"/>
        <v>0</v>
      </c>
      <c r="L25" s="245">
        <f t="shared" si="0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196</v>
      </c>
      <c r="B26" s="66"/>
      <c r="C26" s="67"/>
      <c r="D26" s="68"/>
      <c r="E26" s="69"/>
      <c r="F26" s="70"/>
      <c r="G26" s="70"/>
      <c r="H26" s="247">
        <f t="shared" si="1"/>
        <v>0</v>
      </c>
      <c r="I26" s="70"/>
      <c r="J26" s="71"/>
      <c r="K26" s="248">
        <f t="shared" si="2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197</v>
      </c>
      <c r="B27" s="66"/>
      <c r="C27" s="67"/>
      <c r="D27" s="68"/>
      <c r="E27" s="69"/>
      <c r="F27" s="70"/>
      <c r="G27" s="70"/>
      <c r="H27" s="247">
        <f t="shared" si="1"/>
        <v>0</v>
      </c>
      <c r="I27" s="70"/>
      <c r="J27" s="71"/>
      <c r="K27" s="248">
        <f t="shared" si="2"/>
        <v>0</v>
      </c>
      <c r="L27" s="245">
        <f t="shared" si="0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198</v>
      </c>
      <c r="B28" s="66"/>
      <c r="C28" s="67"/>
      <c r="D28" s="68"/>
      <c r="E28" s="69"/>
      <c r="F28" s="70"/>
      <c r="G28" s="70"/>
      <c r="H28" s="247">
        <f t="shared" si="1"/>
        <v>0</v>
      </c>
      <c r="I28" s="70"/>
      <c r="J28" s="71"/>
      <c r="K28" s="248">
        <f t="shared" si="2"/>
        <v>0</v>
      </c>
      <c r="L28" s="245">
        <f t="shared" si="0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199</v>
      </c>
      <c r="B29" s="66"/>
      <c r="C29" s="67"/>
      <c r="D29" s="68"/>
      <c r="E29" s="69"/>
      <c r="F29" s="70"/>
      <c r="G29" s="70"/>
      <c r="H29" s="247">
        <f t="shared" si="1"/>
        <v>0</v>
      </c>
      <c r="I29" s="70"/>
      <c r="J29" s="71"/>
      <c r="K29" s="248">
        <f t="shared" si="2"/>
        <v>0</v>
      </c>
      <c r="L29" s="245">
        <f t="shared" si="0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200</v>
      </c>
      <c r="B30" s="66"/>
      <c r="C30" s="67"/>
      <c r="D30" s="68"/>
      <c r="E30" s="69"/>
      <c r="F30" s="70"/>
      <c r="G30" s="70"/>
      <c r="H30" s="247">
        <f t="shared" si="1"/>
        <v>0</v>
      </c>
      <c r="I30" s="70"/>
      <c r="J30" s="71"/>
      <c r="K30" s="248">
        <f t="shared" si="2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201</v>
      </c>
      <c r="B31" s="66"/>
      <c r="C31" s="67"/>
      <c r="D31" s="68"/>
      <c r="E31" s="69"/>
      <c r="F31" s="70"/>
      <c r="G31" s="70"/>
      <c r="H31" s="247">
        <f t="shared" si="1"/>
        <v>0</v>
      </c>
      <c r="I31" s="70"/>
      <c r="J31" s="71"/>
      <c r="K31" s="248">
        <f t="shared" si="2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202</v>
      </c>
      <c r="B32" s="73"/>
      <c r="C32" s="67"/>
      <c r="D32" s="68"/>
      <c r="E32" s="69"/>
      <c r="F32" s="70"/>
      <c r="G32" s="70"/>
      <c r="H32" s="247">
        <f t="shared" si="1"/>
        <v>0</v>
      </c>
      <c r="I32" s="70"/>
      <c r="J32" s="71"/>
      <c r="K32" s="248">
        <f t="shared" si="2"/>
        <v>0</v>
      </c>
      <c r="L32" s="245">
        <f t="shared" si="0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203</v>
      </c>
      <c r="B33" s="73"/>
      <c r="C33" s="67"/>
      <c r="D33" s="68"/>
      <c r="E33" s="69"/>
      <c r="F33" s="70"/>
      <c r="G33" s="70"/>
      <c r="H33" s="247">
        <f t="shared" si="1"/>
        <v>0</v>
      </c>
      <c r="I33" s="70"/>
      <c r="J33" s="71"/>
      <c r="K33" s="248">
        <f t="shared" si="2"/>
        <v>0</v>
      </c>
      <c r="L33" s="245">
        <f t="shared" si="0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204</v>
      </c>
      <c r="B34" s="73"/>
      <c r="C34" s="67"/>
      <c r="D34" s="68"/>
      <c r="E34" s="69"/>
      <c r="F34" s="70"/>
      <c r="G34" s="70"/>
      <c r="H34" s="247">
        <f t="shared" si="1"/>
        <v>0</v>
      </c>
      <c r="I34" s="70"/>
      <c r="J34" s="71"/>
      <c r="K34" s="248">
        <f t="shared" si="2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205</v>
      </c>
      <c r="B35" s="73"/>
      <c r="C35" s="67"/>
      <c r="D35" s="68"/>
      <c r="E35" s="69"/>
      <c r="F35" s="70"/>
      <c r="G35" s="70"/>
      <c r="H35" s="247">
        <f t="shared" si="1"/>
        <v>0</v>
      </c>
      <c r="I35" s="70"/>
      <c r="J35" s="71"/>
      <c r="K35" s="248">
        <f t="shared" si="2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206</v>
      </c>
      <c r="B36" s="73"/>
      <c r="C36" s="67"/>
      <c r="D36" s="68"/>
      <c r="E36" s="69"/>
      <c r="F36" s="70"/>
      <c r="G36" s="70"/>
      <c r="H36" s="247">
        <f t="shared" si="1"/>
        <v>0</v>
      </c>
      <c r="I36" s="70"/>
      <c r="J36" s="71"/>
      <c r="K36" s="248">
        <f t="shared" si="2"/>
        <v>0</v>
      </c>
      <c r="L36" s="245">
        <f t="shared" si="0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207</v>
      </c>
      <c r="B37" s="73"/>
      <c r="C37" s="67"/>
      <c r="D37" s="68"/>
      <c r="E37" s="69"/>
      <c r="F37" s="70"/>
      <c r="G37" s="70"/>
      <c r="H37" s="247">
        <f t="shared" si="1"/>
        <v>0</v>
      </c>
      <c r="I37" s="70"/>
      <c r="J37" s="71"/>
      <c r="K37" s="248">
        <f t="shared" si="2"/>
        <v>0</v>
      </c>
      <c r="L37" s="245">
        <f t="shared" si="0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208</v>
      </c>
      <c r="B38" s="73"/>
      <c r="C38" s="67"/>
      <c r="D38" s="68"/>
      <c r="E38" s="69"/>
      <c r="F38" s="70"/>
      <c r="G38" s="70"/>
      <c r="H38" s="247">
        <f t="shared" si="1"/>
        <v>0</v>
      </c>
      <c r="I38" s="70"/>
      <c r="J38" s="71"/>
      <c r="K38" s="248">
        <f t="shared" si="2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209</v>
      </c>
      <c r="B39" s="66"/>
      <c r="C39" s="67"/>
      <c r="D39" s="68"/>
      <c r="E39" s="69"/>
      <c r="F39" s="70"/>
      <c r="G39" s="70"/>
      <c r="H39" s="247">
        <f t="shared" si="1"/>
        <v>0</v>
      </c>
      <c r="I39" s="70"/>
      <c r="J39" s="71"/>
      <c r="K39" s="248">
        <f t="shared" si="2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210</v>
      </c>
      <c r="B40" s="73"/>
      <c r="C40" s="67"/>
      <c r="D40" s="75"/>
      <c r="E40" s="76"/>
      <c r="F40" s="70"/>
      <c r="G40" s="70"/>
      <c r="H40" s="247">
        <f t="shared" si="1"/>
        <v>0</v>
      </c>
      <c r="I40" s="77"/>
      <c r="J40" s="78"/>
      <c r="K40" s="248">
        <f t="shared" si="2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207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1:L1"/>
    <mergeCell ref="M1:S1"/>
    <mergeCell ref="T1:Z1"/>
    <mergeCell ref="F2:H2"/>
    <mergeCell ref="I2:K2"/>
    <mergeCell ref="A44:Z44"/>
    <mergeCell ref="M43:O43"/>
    <mergeCell ref="Q43:R43"/>
    <mergeCell ref="S43:T43"/>
    <mergeCell ref="U43:W43"/>
  </mergeCells>
  <phoneticPr fontId="0" type="noConversion"/>
  <conditionalFormatting sqref="AA6:AB41">
    <cfRule type="cellIs" dxfId="17" priority="3" operator="notEqual">
      <formula>0</formula>
    </cfRule>
  </conditionalFormatting>
  <conditionalFormatting sqref="AC1">
    <cfRule type="cellIs" dxfId="16" priority="2" operator="notEqual">
      <formula>0</formula>
    </cfRule>
  </conditionalFormatting>
  <conditionalFormatting sqref="AD1">
    <cfRule type="cellIs" dxfId="15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>
    <tabColor theme="8" tint="0.39997558519241921"/>
  </sheetPr>
  <dimension ref="A1:IU172"/>
  <sheetViews>
    <sheetView workbookViewId="0">
      <selection activeCell="Q10" sqref="Q10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6.25" customHeight="1" thickTop="1">
      <c r="A2" s="224" t="s">
        <v>22</v>
      </c>
      <c r="B2" s="225" t="s">
        <v>33</v>
      </c>
      <c r="C2" s="226" t="s">
        <v>34</v>
      </c>
      <c r="D2" s="227" t="s">
        <v>162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212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'6'!F41</f>
        <v>0</v>
      </c>
      <c r="G5" s="112">
        <f>'6'!G41</f>
        <v>0</v>
      </c>
      <c r="H5" s="273">
        <f>'6'!H41</f>
        <v>0</v>
      </c>
      <c r="I5" s="124">
        <f>'6'!I41</f>
        <v>0</v>
      </c>
      <c r="J5" s="112">
        <f>'6'!J41</f>
        <v>0</v>
      </c>
      <c r="K5" s="274">
        <f>'6'!K41</f>
        <v>0</v>
      </c>
      <c r="L5" s="277">
        <f t="shared" ref="L5:L41" si="0">H5+K5</f>
        <v>0</v>
      </c>
      <c r="M5" s="106">
        <f>'6'!M41</f>
        <v>0</v>
      </c>
      <c r="N5" s="107">
        <f>'6'!N41</f>
        <v>0</v>
      </c>
      <c r="O5" s="107">
        <f>'6'!O41</f>
        <v>0</v>
      </c>
      <c r="P5" s="107">
        <f>'6'!P41</f>
        <v>0</v>
      </c>
      <c r="Q5" s="107">
        <f>'6'!Q41</f>
        <v>0</v>
      </c>
      <c r="R5" s="107">
        <f>'6'!R41</f>
        <v>0</v>
      </c>
      <c r="S5" s="108">
        <f>'6'!S41</f>
        <v>0</v>
      </c>
      <c r="T5" s="109">
        <f>'6'!T41</f>
        <v>0</v>
      </c>
      <c r="U5" s="110">
        <f>'6'!U41</f>
        <v>0</v>
      </c>
      <c r="V5" s="110">
        <f>'6'!V41</f>
        <v>0</v>
      </c>
      <c r="W5" s="110">
        <f>'6'!W41</f>
        <v>0</v>
      </c>
      <c r="X5" s="110">
        <f>'6'!X41</f>
        <v>0</v>
      </c>
      <c r="Y5" s="110">
        <f>'6'!Y41</f>
        <v>0</v>
      </c>
      <c r="Z5" s="111">
        <f>'6'!Z41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211</v>
      </c>
      <c r="B6" s="73"/>
      <c r="C6" s="67"/>
      <c r="D6" s="68"/>
      <c r="E6" s="213"/>
      <c r="F6" s="70"/>
      <c r="G6" s="70"/>
      <c r="H6" s="246">
        <f t="shared" ref="H6:H40" si="1">SUM(H5+F6-G6)</f>
        <v>0</v>
      </c>
      <c r="I6" s="70"/>
      <c r="J6" s="71"/>
      <c r="K6" s="248">
        <f t="shared" ref="K6:K40" si="2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212</v>
      </c>
      <c r="B7" s="66"/>
      <c r="C7" s="67"/>
      <c r="D7" s="68"/>
      <c r="E7" s="213"/>
      <c r="F7" s="70"/>
      <c r="G7" s="70"/>
      <c r="H7" s="247">
        <f t="shared" si="1"/>
        <v>0</v>
      </c>
      <c r="I7" s="70"/>
      <c r="J7" s="71"/>
      <c r="K7" s="248">
        <f t="shared" si="2"/>
        <v>0</v>
      </c>
      <c r="L7" s="245">
        <f t="shared" si="0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213</v>
      </c>
      <c r="B8" s="73"/>
      <c r="C8" s="67"/>
      <c r="D8" s="75"/>
      <c r="E8" s="214"/>
      <c r="F8" s="70"/>
      <c r="G8" s="70"/>
      <c r="H8" s="247">
        <f t="shared" si="1"/>
        <v>0</v>
      </c>
      <c r="I8" s="70"/>
      <c r="J8" s="71"/>
      <c r="K8" s="248">
        <f t="shared" si="2"/>
        <v>0</v>
      </c>
      <c r="L8" s="245">
        <f t="shared" si="0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214</v>
      </c>
      <c r="B9" s="66"/>
      <c r="C9" s="67"/>
      <c r="D9" s="68"/>
      <c r="E9" s="69"/>
      <c r="F9" s="70"/>
      <c r="G9" s="70"/>
      <c r="H9" s="247">
        <f t="shared" si="1"/>
        <v>0</v>
      </c>
      <c r="I9" s="70"/>
      <c r="J9" s="71"/>
      <c r="K9" s="248">
        <f t="shared" si="2"/>
        <v>0</v>
      </c>
      <c r="L9" s="245">
        <f t="shared" si="0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215</v>
      </c>
      <c r="B10" s="66"/>
      <c r="C10" s="67"/>
      <c r="D10" s="68"/>
      <c r="E10" s="69"/>
      <c r="F10" s="70"/>
      <c r="G10" s="70"/>
      <c r="H10" s="247">
        <f t="shared" si="1"/>
        <v>0</v>
      </c>
      <c r="I10" s="70"/>
      <c r="J10" s="71"/>
      <c r="K10" s="248">
        <f t="shared" si="2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216</v>
      </c>
      <c r="B11" s="66"/>
      <c r="C11" s="67"/>
      <c r="D11" s="68"/>
      <c r="E11" s="69"/>
      <c r="F11" s="70"/>
      <c r="G11" s="70"/>
      <c r="H11" s="247">
        <f t="shared" si="1"/>
        <v>0</v>
      </c>
      <c r="I11" s="70"/>
      <c r="J11" s="71"/>
      <c r="K11" s="248">
        <f t="shared" si="2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217</v>
      </c>
      <c r="B12" s="66"/>
      <c r="C12" s="67"/>
      <c r="D12" s="68"/>
      <c r="E12" s="69"/>
      <c r="F12" s="70"/>
      <c r="G12" s="70"/>
      <c r="H12" s="247">
        <f t="shared" si="1"/>
        <v>0</v>
      </c>
      <c r="I12" s="70"/>
      <c r="J12" s="71"/>
      <c r="K12" s="248">
        <f t="shared" si="2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218</v>
      </c>
      <c r="B13" s="66"/>
      <c r="C13" s="67"/>
      <c r="D13" s="68"/>
      <c r="E13" s="69"/>
      <c r="F13" s="70"/>
      <c r="G13" s="70"/>
      <c r="H13" s="247">
        <f t="shared" si="1"/>
        <v>0</v>
      </c>
      <c r="I13" s="70"/>
      <c r="J13" s="71"/>
      <c r="K13" s="248">
        <f t="shared" si="2"/>
        <v>0</v>
      </c>
      <c r="L13" s="245">
        <f t="shared" si="0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219</v>
      </c>
      <c r="B14" s="66"/>
      <c r="C14" s="67"/>
      <c r="D14" s="68"/>
      <c r="E14" s="69"/>
      <c r="F14" s="70"/>
      <c r="G14" s="70"/>
      <c r="H14" s="247">
        <f t="shared" si="1"/>
        <v>0</v>
      </c>
      <c r="I14" s="70"/>
      <c r="J14" s="71"/>
      <c r="K14" s="248">
        <f t="shared" si="2"/>
        <v>0</v>
      </c>
      <c r="L14" s="245">
        <f t="shared" si="0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220</v>
      </c>
      <c r="B15" s="66"/>
      <c r="C15" s="67"/>
      <c r="D15" s="68"/>
      <c r="E15" s="69"/>
      <c r="F15" s="70"/>
      <c r="G15" s="70"/>
      <c r="H15" s="247">
        <f t="shared" si="1"/>
        <v>0</v>
      </c>
      <c r="I15" s="70"/>
      <c r="J15" s="71"/>
      <c r="K15" s="248">
        <f t="shared" si="2"/>
        <v>0</v>
      </c>
      <c r="L15" s="245">
        <f t="shared" si="0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221</v>
      </c>
      <c r="B16" s="66"/>
      <c r="C16" s="67"/>
      <c r="D16" s="68"/>
      <c r="E16" s="69"/>
      <c r="F16" s="70"/>
      <c r="G16" s="70"/>
      <c r="H16" s="247">
        <f t="shared" si="1"/>
        <v>0</v>
      </c>
      <c r="I16" s="70"/>
      <c r="J16" s="71"/>
      <c r="K16" s="248">
        <f t="shared" si="2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222</v>
      </c>
      <c r="B17" s="66"/>
      <c r="C17" s="67"/>
      <c r="D17" s="68"/>
      <c r="E17" s="69"/>
      <c r="F17" s="70"/>
      <c r="G17" s="70"/>
      <c r="H17" s="247">
        <f t="shared" si="1"/>
        <v>0</v>
      </c>
      <c r="I17" s="70"/>
      <c r="J17" s="71"/>
      <c r="K17" s="248">
        <f t="shared" si="2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223</v>
      </c>
      <c r="B18" s="66"/>
      <c r="C18" s="67"/>
      <c r="D18" s="68"/>
      <c r="E18" s="69"/>
      <c r="F18" s="70"/>
      <c r="G18" s="70"/>
      <c r="H18" s="247">
        <f t="shared" si="1"/>
        <v>0</v>
      </c>
      <c r="I18" s="70"/>
      <c r="J18" s="71"/>
      <c r="K18" s="248">
        <f t="shared" si="2"/>
        <v>0</v>
      </c>
      <c r="L18" s="245">
        <f t="shared" si="0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224</v>
      </c>
      <c r="B19" s="66"/>
      <c r="C19" s="67"/>
      <c r="D19" s="68"/>
      <c r="E19" s="69"/>
      <c r="F19" s="70"/>
      <c r="G19" s="70"/>
      <c r="H19" s="247">
        <f t="shared" si="1"/>
        <v>0</v>
      </c>
      <c r="I19" s="70"/>
      <c r="J19" s="71"/>
      <c r="K19" s="248">
        <f t="shared" si="2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225</v>
      </c>
      <c r="B20" s="66"/>
      <c r="C20" s="67"/>
      <c r="D20" s="68"/>
      <c r="E20" s="69"/>
      <c r="F20" s="70"/>
      <c r="G20" s="70"/>
      <c r="H20" s="247">
        <f t="shared" si="1"/>
        <v>0</v>
      </c>
      <c r="I20" s="70"/>
      <c r="J20" s="71"/>
      <c r="K20" s="248">
        <f t="shared" si="2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226</v>
      </c>
      <c r="B21" s="66"/>
      <c r="C21" s="67"/>
      <c r="D21" s="68"/>
      <c r="E21" s="69"/>
      <c r="F21" s="70"/>
      <c r="G21" s="70"/>
      <c r="H21" s="247">
        <f t="shared" si="1"/>
        <v>0</v>
      </c>
      <c r="I21" s="70"/>
      <c r="J21" s="71"/>
      <c r="K21" s="248">
        <f t="shared" si="2"/>
        <v>0</v>
      </c>
      <c r="L21" s="245">
        <f t="shared" si="0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227</v>
      </c>
      <c r="B22" s="66"/>
      <c r="C22" s="67"/>
      <c r="D22" s="68"/>
      <c r="E22" s="69"/>
      <c r="F22" s="70"/>
      <c r="G22" s="70"/>
      <c r="H22" s="247">
        <f t="shared" si="1"/>
        <v>0</v>
      </c>
      <c r="I22" s="70"/>
      <c r="J22" s="71"/>
      <c r="K22" s="248">
        <f t="shared" si="2"/>
        <v>0</v>
      </c>
      <c r="L22" s="245">
        <f t="shared" si="0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228</v>
      </c>
      <c r="B23" s="66"/>
      <c r="C23" s="67"/>
      <c r="D23" s="68"/>
      <c r="E23" s="69"/>
      <c r="F23" s="70"/>
      <c r="G23" s="70"/>
      <c r="H23" s="247">
        <f t="shared" si="1"/>
        <v>0</v>
      </c>
      <c r="I23" s="70"/>
      <c r="J23" s="71"/>
      <c r="K23" s="248">
        <f t="shared" si="2"/>
        <v>0</v>
      </c>
      <c r="L23" s="245">
        <f t="shared" si="0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229</v>
      </c>
      <c r="B24" s="66"/>
      <c r="C24" s="67"/>
      <c r="D24" s="68"/>
      <c r="E24" s="69"/>
      <c r="F24" s="70"/>
      <c r="G24" s="70"/>
      <c r="H24" s="247">
        <f t="shared" si="1"/>
        <v>0</v>
      </c>
      <c r="I24" s="70"/>
      <c r="J24" s="71"/>
      <c r="K24" s="248">
        <f t="shared" si="2"/>
        <v>0</v>
      </c>
      <c r="L24" s="245">
        <f t="shared" si="0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230</v>
      </c>
      <c r="B25" s="66"/>
      <c r="C25" s="67"/>
      <c r="D25" s="68"/>
      <c r="E25" s="69"/>
      <c r="F25" s="70"/>
      <c r="G25" s="70"/>
      <c r="H25" s="247">
        <f t="shared" si="1"/>
        <v>0</v>
      </c>
      <c r="I25" s="70"/>
      <c r="J25" s="71"/>
      <c r="K25" s="248">
        <f t="shared" si="2"/>
        <v>0</v>
      </c>
      <c r="L25" s="245">
        <f t="shared" si="0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231</v>
      </c>
      <c r="B26" s="66"/>
      <c r="C26" s="67"/>
      <c r="D26" s="68"/>
      <c r="E26" s="69"/>
      <c r="F26" s="70"/>
      <c r="G26" s="70"/>
      <c r="H26" s="247">
        <f t="shared" si="1"/>
        <v>0</v>
      </c>
      <c r="I26" s="70"/>
      <c r="J26" s="71"/>
      <c r="K26" s="248">
        <f t="shared" si="2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232</v>
      </c>
      <c r="B27" s="66"/>
      <c r="C27" s="67"/>
      <c r="D27" s="68"/>
      <c r="E27" s="69"/>
      <c r="F27" s="70"/>
      <c r="G27" s="70"/>
      <c r="H27" s="247">
        <f t="shared" si="1"/>
        <v>0</v>
      </c>
      <c r="I27" s="70"/>
      <c r="J27" s="71"/>
      <c r="K27" s="248">
        <f t="shared" si="2"/>
        <v>0</v>
      </c>
      <c r="L27" s="245">
        <f t="shared" si="0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233</v>
      </c>
      <c r="B28" s="66"/>
      <c r="C28" s="67"/>
      <c r="D28" s="68"/>
      <c r="E28" s="69"/>
      <c r="F28" s="70"/>
      <c r="G28" s="70"/>
      <c r="H28" s="247">
        <f t="shared" si="1"/>
        <v>0</v>
      </c>
      <c r="I28" s="70"/>
      <c r="J28" s="71"/>
      <c r="K28" s="248">
        <f t="shared" si="2"/>
        <v>0</v>
      </c>
      <c r="L28" s="245">
        <f t="shared" si="0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234</v>
      </c>
      <c r="B29" s="66"/>
      <c r="C29" s="67"/>
      <c r="D29" s="68"/>
      <c r="E29" s="69"/>
      <c r="F29" s="70"/>
      <c r="G29" s="70"/>
      <c r="H29" s="247">
        <f t="shared" si="1"/>
        <v>0</v>
      </c>
      <c r="I29" s="70"/>
      <c r="J29" s="71"/>
      <c r="K29" s="248">
        <f t="shared" si="2"/>
        <v>0</v>
      </c>
      <c r="L29" s="245">
        <f t="shared" si="0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235</v>
      </c>
      <c r="B30" s="66"/>
      <c r="C30" s="67"/>
      <c r="D30" s="68"/>
      <c r="E30" s="69"/>
      <c r="F30" s="70"/>
      <c r="G30" s="70"/>
      <c r="H30" s="247">
        <f t="shared" si="1"/>
        <v>0</v>
      </c>
      <c r="I30" s="70"/>
      <c r="J30" s="71"/>
      <c r="K30" s="248">
        <f t="shared" si="2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236</v>
      </c>
      <c r="B31" s="66"/>
      <c r="C31" s="67"/>
      <c r="D31" s="68"/>
      <c r="E31" s="69"/>
      <c r="F31" s="70"/>
      <c r="G31" s="70"/>
      <c r="H31" s="247">
        <f t="shared" si="1"/>
        <v>0</v>
      </c>
      <c r="I31" s="70"/>
      <c r="J31" s="71"/>
      <c r="K31" s="248">
        <f t="shared" si="2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237</v>
      </c>
      <c r="B32" s="73"/>
      <c r="C32" s="67"/>
      <c r="D32" s="68"/>
      <c r="E32" s="69"/>
      <c r="F32" s="70"/>
      <c r="G32" s="70"/>
      <c r="H32" s="247">
        <f t="shared" si="1"/>
        <v>0</v>
      </c>
      <c r="I32" s="70"/>
      <c r="J32" s="71"/>
      <c r="K32" s="248">
        <f t="shared" si="2"/>
        <v>0</v>
      </c>
      <c r="L32" s="245">
        <f t="shared" si="0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238</v>
      </c>
      <c r="B33" s="73"/>
      <c r="C33" s="67"/>
      <c r="D33" s="68"/>
      <c r="E33" s="69"/>
      <c r="F33" s="70"/>
      <c r="G33" s="70"/>
      <c r="H33" s="247">
        <f t="shared" si="1"/>
        <v>0</v>
      </c>
      <c r="I33" s="70"/>
      <c r="J33" s="71"/>
      <c r="K33" s="248">
        <f t="shared" si="2"/>
        <v>0</v>
      </c>
      <c r="L33" s="245">
        <f t="shared" si="0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239</v>
      </c>
      <c r="B34" s="73"/>
      <c r="C34" s="67"/>
      <c r="D34" s="68"/>
      <c r="E34" s="69"/>
      <c r="F34" s="70"/>
      <c r="G34" s="70"/>
      <c r="H34" s="247">
        <f t="shared" si="1"/>
        <v>0</v>
      </c>
      <c r="I34" s="70"/>
      <c r="J34" s="71"/>
      <c r="K34" s="248">
        <f t="shared" si="2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240</v>
      </c>
      <c r="B35" s="73"/>
      <c r="C35" s="67"/>
      <c r="D35" s="68"/>
      <c r="E35" s="69"/>
      <c r="F35" s="70"/>
      <c r="G35" s="70"/>
      <c r="H35" s="247">
        <f t="shared" si="1"/>
        <v>0</v>
      </c>
      <c r="I35" s="70"/>
      <c r="J35" s="71"/>
      <c r="K35" s="248">
        <f t="shared" si="2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241</v>
      </c>
      <c r="B36" s="73"/>
      <c r="C36" s="67"/>
      <c r="D36" s="68"/>
      <c r="E36" s="69"/>
      <c r="F36" s="70"/>
      <c r="G36" s="70"/>
      <c r="H36" s="247">
        <f t="shared" si="1"/>
        <v>0</v>
      </c>
      <c r="I36" s="70"/>
      <c r="J36" s="71"/>
      <c r="K36" s="248">
        <f t="shared" si="2"/>
        <v>0</v>
      </c>
      <c r="L36" s="245">
        <f t="shared" si="0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242</v>
      </c>
      <c r="B37" s="73"/>
      <c r="C37" s="67"/>
      <c r="D37" s="68"/>
      <c r="E37" s="69"/>
      <c r="F37" s="70"/>
      <c r="G37" s="70"/>
      <c r="H37" s="247">
        <f t="shared" si="1"/>
        <v>0</v>
      </c>
      <c r="I37" s="70"/>
      <c r="J37" s="71"/>
      <c r="K37" s="248">
        <f t="shared" si="2"/>
        <v>0</v>
      </c>
      <c r="L37" s="245">
        <f t="shared" si="0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243</v>
      </c>
      <c r="B38" s="73"/>
      <c r="C38" s="67"/>
      <c r="D38" s="68"/>
      <c r="E38" s="69"/>
      <c r="F38" s="70"/>
      <c r="G38" s="70"/>
      <c r="H38" s="247">
        <f t="shared" si="1"/>
        <v>0</v>
      </c>
      <c r="I38" s="70"/>
      <c r="J38" s="71"/>
      <c r="K38" s="248">
        <f t="shared" si="2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244</v>
      </c>
      <c r="B39" s="66"/>
      <c r="C39" s="67"/>
      <c r="D39" s="68"/>
      <c r="E39" s="69"/>
      <c r="F39" s="70"/>
      <c r="G39" s="70"/>
      <c r="H39" s="247">
        <f t="shared" si="1"/>
        <v>0</v>
      </c>
      <c r="I39" s="70"/>
      <c r="J39" s="71"/>
      <c r="K39" s="248">
        <f t="shared" si="2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245</v>
      </c>
      <c r="B40" s="73"/>
      <c r="C40" s="67"/>
      <c r="D40" s="75"/>
      <c r="E40" s="76"/>
      <c r="F40" s="70"/>
      <c r="G40" s="70"/>
      <c r="H40" s="247">
        <f t="shared" si="1"/>
        <v>0</v>
      </c>
      <c r="I40" s="77"/>
      <c r="J40" s="78"/>
      <c r="K40" s="248">
        <f t="shared" si="2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211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1:L1"/>
    <mergeCell ref="M1:S1"/>
    <mergeCell ref="T1:Z1"/>
    <mergeCell ref="F2:H2"/>
    <mergeCell ref="I2:K2"/>
    <mergeCell ref="A44:Z44"/>
    <mergeCell ref="M43:O43"/>
    <mergeCell ref="Q43:R43"/>
    <mergeCell ref="S43:T43"/>
    <mergeCell ref="U43:W43"/>
  </mergeCells>
  <phoneticPr fontId="0" type="noConversion"/>
  <conditionalFormatting sqref="AA6:AB41">
    <cfRule type="cellIs" dxfId="14" priority="3" operator="notEqual">
      <formula>0</formula>
    </cfRule>
  </conditionalFormatting>
  <conditionalFormatting sqref="AC1">
    <cfRule type="cellIs" dxfId="13" priority="2" operator="notEqual">
      <formula>0</formula>
    </cfRule>
  </conditionalFormatting>
  <conditionalFormatting sqref="AD1">
    <cfRule type="cellIs" dxfId="12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tabColor theme="8" tint="0.39997558519241921"/>
  </sheetPr>
  <dimension ref="A1:IU172"/>
  <sheetViews>
    <sheetView workbookViewId="0">
      <selection activeCell="R3" sqref="R3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6.25" customHeight="1" thickTop="1">
      <c r="A2" s="224" t="s">
        <v>22</v>
      </c>
      <c r="B2" s="225" t="s">
        <v>33</v>
      </c>
      <c r="C2" s="226" t="s">
        <v>34</v>
      </c>
      <c r="D2" s="227" t="s">
        <v>162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212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'7'!F41</f>
        <v>0</v>
      </c>
      <c r="G5" s="112">
        <f>'7'!G41</f>
        <v>0</v>
      </c>
      <c r="H5" s="273">
        <f>'7'!H41</f>
        <v>0</v>
      </c>
      <c r="I5" s="124">
        <f>'7'!I41</f>
        <v>0</v>
      </c>
      <c r="J5" s="112">
        <f>'7'!J41</f>
        <v>0</v>
      </c>
      <c r="K5" s="274">
        <f>'7'!K41</f>
        <v>0</v>
      </c>
      <c r="L5" s="277">
        <f t="shared" ref="L5:L41" si="0">H5+K5</f>
        <v>0</v>
      </c>
      <c r="M5" s="106">
        <f>'7'!M41</f>
        <v>0</v>
      </c>
      <c r="N5" s="107">
        <f>'7'!N41</f>
        <v>0</v>
      </c>
      <c r="O5" s="107">
        <f>'7'!O41</f>
        <v>0</v>
      </c>
      <c r="P5" s="107">
        <f>'7'!P41</f>
        <v>0</v>
      </c>
      <c r="Q5" s="107">
        <f>'7'!Q41</f>
        <v>0</v>
      </c>
      <c r="R5" s="107">
        <f>'7'!R41</f>
        <v>0</v>
      </c>
      <c r="S5" s="108">
        <f>'7'!S41</f>
        <v>0</v>
      </c>
      <c r="T5" s="109">
        <f>'7'!T41</f>
        <v>0</v>
      </c>
      <c r="U5" s="110">
        <f>'7'!U41</f>
        <v>0</v>
      </c>
      <c r="V5" s="110">
        <f>'7'!V41</f>
        <v>0</v>
      </c>
      <c r="W5" s="110">
        <f>'7'!W41</f>
        <v>0</v>
      </c>
      <c r="X5" s="110">
        <f>'7'!X41</f>
        <v>0</v>
      </c>
      <c r="Y5" s="110">
        <f>'7'!Y41</f>
        <v>0</v>
      </c>
      <c r="Z5" s="111">
        <f>'7'!Z41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246</v>
      </c>
      <c r="B6" s="73"/>
      <c r="C6" s="67"/>
      <c r="D6" s="68"/>
      <c r="E6" s="213"/>
      <c r="F6" s="70"/>
      <c r="G6" s="70"/>
      <c r="H6" s="246">
        <f t="shared" ref="H6:H40" si="1">SUM(H5+F6-G6)</f>
        <v>0</v>
      </c>
      <c r="I6" s="70"/>
      <c r="J6" s="71"/>
      <c r="K6" s="248">
        <f t="shared" ref="K6:K40" si="2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247</v>
      </c>
      <c r="B7" s="66"/>
      <c r="C7" s="67"/>
      <c r="D7" s="68"/>
      <c r="E7" s="213"/>
      <c r="F7" s="70"/>
      <c r="G7" s="70"/>
      <c r="H7" s="247">
        <f t="shared" si="1"/>
        <v>0</v>
      </c>
      <c r="I7" s="70"/>
      <c r="J7" s="71"/>
      <c r="K7" s="248">
        <f t="shared" si="2"/>
        <v>0</v>
      </c>
      <c r="L7" s="245">
        <f t="shared" si="0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248</v>
      </c>
      <c r="B8" s="73"/>
      <c r="C8" s="67"/>
      <c r="D8" s="75"/>
      <c r="E8" s="214"/>
      <c r="F8" s="70"/>
      <c r="G8" s="70"/>
      <c r="H8" s="247">
        <f t="shared" si="1"/>
        <v>0</v>
      </c>
      <c r="I8" s="70"/>
      <c r="J8" s="71"/>
      <c r="K8" s="248">
        <f t="shared" si="2"/>
        <v>0</v>
      </c>
      <c r="L8" s="245">
        <f t="shared" si="0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249</v>
      </c>
      <c r="B9" s="66"/>
      <c r="C9" s="67"/>
      <c r="D9" s="68"/>
      <c r="E9" s="69"/>
      <c r="F9" s="70"/>
      <c r="G9" s="70"/>
      <c r="H9" s="247">
        <f t="shared" si="1"/>
        <v>0</v>
      </c>
      <c r="I9" s="70"/>
      <c r="J9" s="71"/>
      <c r="K9" s="248">
        <f t="shared" si="2"/>
        <v>0</v>
      </c>
      <c r="L9" s="245">
        <f t="shared" si="0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250</v>
      </c>
      <c r="B10" s="66"/>
      <c r="C10" s="67"/>
      <c r="D10" s="68"/>
      <c r="E10" s="69"/>
      <c r="F10" s="70"/>
      <c r="G10" s="70"/>
      <c r="H10" s="247">
        <f t="shared" si="1"/>
        <v>0</v>
      </c>
      <c r="I10" s="70"/>
      <c r="J10" s="71"/>
      <c r="K10" s="248">
        <f t="shared" si="2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251</v>
      </c>
      <c r="B11" s="66"/>
      <c r="C11" s="67"/>
      <c r="D11" s="68"/>
      <c r="E11" s="69"/>
      <c r="F11" s="70"/>
      <c r="G11" s="70"/>
      <c r="H11" s="247">
        <f t="shared" si="1"/>
        <v>0</v>
      </c>
      <c r="I11" s="70"/>
      <c r="J11" s="71"/>
      <c r="K11" s="248">
        <f t="shared" si="2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252</v>
      </c>
      <c r="B12" s="66"/>
      <c r="C12" s="67"/>
      <c r="D12" s="68"/>
      <c r="E12" s="69"/>
      <c r="F12" s="70"/>
      <c r="G12" s="70"/>
      <c r="H12" s="247">
        <f t="shared" si="1"/>
        <v>0</v>
      </c>
      <c r="I12" s="70"/>
      <c r="J12" s="71"/>
      <c r="K12" s="248">
        <f t="shared" si="2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253</v>
      </c>
      <c r="B13" s="66"/>
      <c r="C13" s="67"/>
      <c r="D13" s="68"/>
      <c r="E13" s="69"/>
      <c r="F13" s="70"/>
      <c r="G13" s="70"/>
      <c r="H13" s="247">
        <f t="shared" si="1"/>
        <v>0</v>
      </c>
      <c r="I13" s="70"/>
      <c r="J13" s="71"/>
      <c r="K13" s="248">
        <f t="shared" si="2"/>
        <v>0</v>
      </c>
      <c r="L13" s="245">
        <f t="shared" si="0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254</v>
      </c>
      <c r="B14" s="66"/>
      <c r="C14" s="67"/>
      <c r="D14" s="68"/>
      <c r="E14" s="69"/>
      <c r="F14" s="70"/>
      <c r="G14" s="70"/>
      <c r="H14" s="247">
        <f t="shared" si="1"/>
        <v>0</v>
      </c>
      <c r="I14" s="70"/>
      <c r="J14" s="71"/>
      <c r="K14" s="248">
        <f t="shared" si="2"/>
        <v>0</v>
      </c>
      <c r="L14" s="245">
        <f t="shared" si="0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255</v>
      </c>
      <c r="B15" s="66"/>
      <c r="C15" s="67"/>
      <c r="D15" s="68"/>
      <c r="E15" s="69"/>
      <c r="F15" s="70"/>
      <c r="G15" s="70"/>
      <c r="H15" s="247">
        <f t="shared" si="1"/>
        <v>0</v>
      </c>
      <c r="I15" s="70"/>
      <c r="J15" s="71"/>
      <c r="K15" s="248">
        <f t="shared" si="2"/>
        <v>0</v>
      </c>
      <c r="L15" s="245">
        <f t="shared" si="0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256</v>
      </c>
      <c r="B16" s="66"/>
      <c r="C16" s="67"/>
      <c r="D16" s="68"/>
      <c r="E16" s="69"/>
      <c r="F16" s="70"/>
      <c r="G16" s="70"/>
      <c r="H16" s="247">
        <f t="shared" si="1"/>
        <v>0</v>
      </c>
      <c r="I16" s="70"/>
      <c r="J16" s="71"/>
      <c r="K16" s="248">
        <f t="shared" si="2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257</v>
      </c>
      <c r="B17" s="66"/>
      <c r="C17" s="67"/>
      <c r="D17" s="68"/>
      <c r="E17" s="69"/>
      <c r="F17" s="70"/>
      <c r="G17" s="70"/>
      <c r="H17" s="247">
        <f t="shared" si="1"/>
        <v>0</v>
      </c>
      <c r="I17" s="70"/>
      <c r="J17" s="71"/>
      <c r="K17" s="248">
        <f t="shared" si="2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258</v>
      </c>
      <c r="B18" s="66"/>
      <c r="C18" s="67"/>
      <c r="D18" s="68"/>
      <c r="E18" s="69"/>
      <c r="F18" s="70"/>
      <c r="G18" s="70"/>
      <c r="H18" s="247">
        <f t="shared" si="1"/>
        <v>0</v>
      </c>
      <c r="I18" s="70"/>
      <c r="J18" s="71"/>
      <c r="K18" s="248">
        <f t="shared" si="2"/>
        <v>0</v>
      </c>
      <c r="L18" s="245">
        <f t="shared" si="0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259</v>
      </c>
      <c r="B19" s="66"/>
      <c r="C19" s="67"/>
      <c r="D19" s="68"/>
      <c r="E19" s="69"/>
      <c r="F19" s="70"/>
      <c r="G19" s="70"/>
      <c r="H19" s="247">
        <f t="shared" si="1"/>
        <v>0</v>
      </c>
      <c r="I19" s="70"/>
      <c r="J19" s="71"/>
      <c r="K19" s="248">
        <f t="shared" si="2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260</v>
      </c>
      <c r="B20" s="66"/>
      <c r="C20" s="67"/>
      <c r="D20" s="68"/>
      <c r="E20" s="69"/>
      <c r="F20" s="70"/>
      <c r="G20" s="70"/>
      <c r="H20" s="247">
        <f t="shared" si="1"/>
        <v>0</v>
      </c>
      <c r="I20" s="70"/>
      <c r="J20" s="71"/>
      <c r="K20" s="248">
        <f t="shared" si="2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261</v>
      </c>
      <c r="B21" s="66"/>
      <c r="C21" s="67"/>
      <c r="D21" s="68"/>
      <c r="E21" s="69"/>
      <c r="F21" s="70"/>
      <c r="G21" s="70"/>
      <c r="H21" s="247">
        <f t="shared" si="1"/>
        <v>0</v>
      </c>
      <c r="I21" s="70"/>
      <c r="J21" s="71"/>
      <c r="K21" s="248">
        <f t="shared" si="2"/>
        <v>0</v>
      </c>
      <c r="L21" s="245">
        <f t="shared" si="0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262</v>
      </c>
      <c r="B22" s="66"/>
      <c r="C22" s="67"/>
      <c r="D22" s="68"/>
      <c r="E22" s="69"/>
      <c r="F22" s="70"/>
      <c r="G22" s="70"/>
      <c r="H22" s="247">
        <f t="shared" si="1"/>
        <v>0</v>
      </c>
      <c r="I22" s="70"/>
      <c r="J22" s="71"/>
      <c r="K22" s="248">
        <f t="shared" si="2"/>
        <v>0</v>
      </c>
      <c r="L22" s="245">
        <f t="shared" si="0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263</v>
      </c>
      <c r="B23" s="66"/>
      <c r="C23" s="67"/>
      <c r="D23" s="68"/>
      <c r="E23" s="69"/>
      <c r="F23" s="70"/>
      <c r="G23" s="70"/>
      <c r="H23" s="247">
        <f t="shared" si="1"/>
        <v>0</v>
      </c>
      <c r="I23" s="70"/>
      <c r="J23" s="71"/>
      <c r="K23" s="248">
        <f t="shared" si="2"/>
        <v>0</v>
      </c>
      <c r="L23" s="245">
        <f t="shared" si="0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264</v>
      </c>
      <c r="B24" s="66"/>
      <c r="C24" s="67"/>
      <c r="D24" s="68"/>
      <c r="E24" s="69"/>
      <c r="F24" s="70"/>
      <c r="G24" s="70"/>
      <c r="H24" s="247">
        <f t="shared" si="1"/>
        <v>0</v>
      </c>
      <c r="I24" s="70"/>
      <c r="J24" s="71"/>
      <c r="K24" s="248">
        <f t="shared" si="2"/>
        <v>0</v>
      </c>
      <c r="L24" s="245">
        <f t="shared" si="0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265</v>
      </c>
      <c r="B25" s="66"/>
      <c r="C25" s="67"/>
      <c r="D25" s="68"/>
      <c r="E25" s="69"/>
      <c r="F25" s="70"/>
      <c r="G25" s="70"/>
      <c r="H25" s="247">
        <f t="shared" si="1"/>
        <v>0</v>
      </c>
      <c r="I25" s="70"/>
      <c r="J25" s="71"/>
      <c r="K25" s="248">
        <f t="shared" si="2"/>
        <v>0</v>
      </c>
      <c r="L25" s="245">
        <f t="shared" si="0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266</v>
      </c>
      <c r="B26" s="66"/>
      <c r="C26" s="67"/>
      <c r="D26" s="68"/>
      <c r="E26" s="69"/>
      <c r="F26" s="70"/>
      <c r="G26" s="70"/>
      <c r="H26" s="247">
        <f t="shared" si="1"/>
        <v>0</v>
      </c>
      <c r="I26" s="70"/>
      <c r="J26" s="71"/>
      <c r="K26" s="248">
        <f t="shared" si="2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267</v>
      </c>
      <c r="B27" s="66"/>
      <c r="C27" s="67"/>
      <c r="D27" s="68"/>
      <c r="E27" s="69"/>
      <c r="F27" s="70"/>
      <c r="G27" s="70"/>
      <c r="H27" s="247">
        <f t="shared" si="1"/>
        <v>0</v>
      </c>
      <c r="I27" s="70"/>
      <c r="J27" s="71"/>
      <c r="K27" s="248">
        <f t="shared" si="2"/>
        <v>0</v>
      </c>
      <c r="L27" s="245">
        <f t="shared" si="0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268</v>
      </c>
      <c r="B28" s="66"/>
      <c r="C28" s="67"/>
      <c r="D28" s="68"/>
      <c r="E28" s="69"/>
      <c r="F28" s="70"/>
      <c r="G28" s="70"/>
      <c r="H28" s="247">
        <f t="shared" si="1"/>
        <v>0</v>
      </c>
      <c r="I28" s="70"/>
      <c r="J28" s="71"/>
      <c r="K28" s="248">
        <f t="shared" si="2"/>
        <v>0</v>
      </c>
      <c r="L28" s="245">
        <f t="shared" si="0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269</v>
      </c>
      <c r="B29" s="66"/>
      <c r="C29" s="67"/>
      <c r="D29" s="68"/>
      <c r="E29" s="69"/>
      <c r="F29" s="70"/>
      <c r="G29" s="70"/>
      <c r="H29" s="247">
        <f t="shared" si="1"/>
        <v>0</v>
      </c>
      <c r="I29" s="70"/>
      <c r="J29" s="71"/>
      <c r="K29" s="248">
        <f t="shared" si="2"/>
        <v>0</v>
      </c>
      <c r="L29" s="245">
        <f t="shared" si="0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270</v>
      </c>
      <c r="B30" s="66"/>
      <c r="C30" s="67"/>
      <c r="D30" s="68"/>
      <c r="E30" s="69"/>
      <c r="F30" s="70"/>
      <c r="G30" s="70"/>
      <c r="H30" s="247">
        <f t="shared" si="1"/>
        <v>0</v>
      </c>
      <c r="I30" s="70"/>
      <c r="J30" s="71"/>
      <c r="K30" s="248">
        <f t="shared" si="2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271</v>
      </c>
      <c r="B31" s="66"/>
      <c r="C31" s="67"/>
      <c r="D31" s="68"/>
      <c r="E31" s="69"/>
      <c r="F31" s="70"/>
      <c r="G31" s="70"/>
      <c r="H31" s="247">
        <f t="shared" si="1"/>
        <v>0</v>
      </c>
      <c r="I31" s="70"/>
      <c r="J31" s="71"/>
      <c r="K31" s="248">
        <f t="shared" si="2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272</v>
      </c>
      <c r="B32" s="73"/>
      <c r="C32" s="67"/>
      <c r="D32" s="68"/>
      <c r="E32" s="69"/>
      <c r="F32" s="70"/>
      <c r="G32" s="70"/>
      <c r="H32" s="247">
        <f t="shared" si="1"/>
        <v>0</v>
      </c>
      <c r="I32" s="70"/>
      <c r="J32" s="71"/>
      <c r="K32" s="248">
        <f t="shared" si="2"/>
        <v>0</v>
      </c>
      <c r="L32" s="245">
        <f t="shared" si="0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273</v>
      </c>
      <c r="B33" s="73"/>
      <c r="C33" s="67"/>
      <c r="D33" s="68"/>
      <c r="E33" s="69"/>
      <c r="F33" s="70"/>
      <c r="G33" s="70"/>
      <c r="H33" s="247">
        <f t="shared" si="1"/>
        <v>0</v>
      </c>
      <c r="I33" s="70"/>
      <c r="J33" s="71"/>
      <c r="K33" s="248">
        <f t="shared" si="2"/>
        <v>0</v>
      </c>
      <c r="L33" s="245">
        <f t="shared" si="0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274</v>
      </c>
      <c r="B34" s="73"/>
      <c r="C34" s="67"/>
      <c r="D34" s="68"/>
      <c r="E34" s="69"/>
      <c r="F34" s="70"/>
      <c r="G34" s="70"/>
      <c r="H34" s="247">
        <f t="shared" si="1"/>
        <v>0</v>
      </c>
      <c r="I34" s="70"/>
      <c r="J34" s="71"/>
      <c r="K34" s="248">
        <f t="shared" si="2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275</v>
      </c>
      <c r="B35" s="73"/>
      <c r="C35" s="67"/>
      <c r="D35" s="68"/>
      <c r="E35" s="69"/>
      <c r="F35" s="70"/>
      <c r="G35" s="70"/>
      <c r="H35" s="247">
        <f t="shared" si="1"/>
        <v>0</v>
      </c>
      <c r="I35" s="70"/>
      <c r="J35" s="71"/>
      <c r="K35" s="248">
        <f t="shared" si="2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276</v>
      </c>
      <c r="B36" s="73"/>
      <c r="C36" s="67"/>
      <c r="D36" s="68"/>
      <c r="E36" s="69"/>
      <c r="F36" s="70"/>
      <c r="G36" s="70"/>
      <c r="H36" s="247">
        <f t="shared" si="1"/>
        <v>0</v>
      </c>
      <c r="I36" s="70"/>
      <c r="J36" s="71"/>
      <c r="K36" s="248">
        <f t="shared" si="2"/>
        <v>0</v>
      </c>
      <c r="L36" s="245">
        <f t="shared" si="0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277</v>
      </c>
      <c r="B37" s="73"/>
      <c r="C37" s="67"/>
      <c r="D37" s="68"/>
      <c r="E37" s="69"/>
      <c r="F37" s="70"/>
      <c r="G37" s="70"/>
      <c r="H37" s="247">
        <f t="shared" si="1"/>
        <v>0</v>
      </c>
      <c r="I37" s="70"/>
      <c r="J37" s="71"/>
      <c r="K37" s="248">
        <f t="shared" si="2"/>
        <v>0</v>
      </c>
      <c r="L37" s="245">
        <f t="shared" si="0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278</v>
      </c>
      <c r="B38" s="73"/>
      <c r="C38" s="67"/>
      <c r="D38" s="68"/>
      <c r="E38" s="69"/>
      <c r="F38" s="70"/>
      <c r="G38" s="70"/>
      <c r="H38" s="247">
        <f t="shared" si="1"/>
        <v>0</v>
      </c>
      <c r="I38" s="70"/>
      <c r="J38" s="71"/>
      <c r="K38" s="248">
        <f t="shared" si="2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279</v>
      </c>
      <c r="B39" s="66"/>
      <c r="C39" s="67"/>
      <c r="D39" s="68"/>
      <c r="E39" s="69"/>
      <c r="F39" s="70"/>
      <c r="G39" s="70"/>
      <c r="H39" s="247">
        <f t="shared" si="1"/>
        <v>0</v>
      </c>
      <c r="I39" s="70"/>
      <c r="J39" s="71"/>
      <c r="K39" s="248">
        <f t="shared" si="2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280</v>
      </c>
      <c r="B40" s="73"/>
      <c r="C40" s="67"/>
      <c r="D40" s="75"/>
      <c r="E40" s="76"/>
      <c r="F40" s="70"/>
      <c r="G40" s="70"/>
      <c r="H40" s="247">
        <f t="shared" si="1"/>
        <v>0</v>
      </c>
      <c r="I40" s="77"/>
      <c r="J40" s="78"/>
      <c r="K40" s="248">
        <f t="shared" si="2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211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44:Z44"/>
    <mergeCell ref="A1:L1"/>
    <mergeCell ref="M1:S1"/>
    <mergeCell ref="T1:Z1"/>
    <mergeCell ref="F2:H2"/>
    <mergeCell ref="I2:K2"/>
    <mergeCell ref="M43:O43"/>
    <mergeCell ref="Q43:R43"/>
    <mergeCell ref="S43:T43"/>
    <mergeCell ref="U43:W43"/>
  </mergeCells>
  <conditionalFormatting sqref="AA6:AB41">
    <cfRule type="cellIs" dxfId="11" priority="3" operator="notEqual">
      <formula>0</formula>
    </cfRule>
  </conditionalFormatting>
  <conditionalFormatting sqref="AC1">
    <cfRule type="cellIs" dxfId="10" priority="2" operator="notEqual">
      <formula>0</formula>
    </cfRule>
  </conditionalFormatting>
  <conditionalFormatting sqref="AD1">
    <cfRule type="cellIs" dxfId="9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tabColor theme="8" tint="0.39997558519241921"/>
  </sheetPr>
  <dimension ref="A1:IU172"/>
  <sheetViews>
    <sheetView workbookViewId="0">
      <selection activeCell="F18" sqref="F18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7" customHeight="1" thickTop="1">
      <c r="A2" s="224" t="s">
        <v>22</v>
      </c>
      <c r="B2" s="225" t="s">
        <v>33</v>
      </c>
      <c r="C2" s="226" t="s">
        <v>34</v>
      </c>
      <c r="D2" s="227" t="s">
        <v>162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212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'8'!F41</f>
        <v>0</v>
      </c>
      <c r="G5" s="112">
        <f>'8'!G41</f>
        <v>0</v>
      </c>
      <c r="H5" s="273">
        <f>'8'!H41</f>
        <v>0</v>
      </c>
      <c r="I5" s="124">
        <f>'8'!I41</f>
        <v>0</v>
      </c>
      <c r="J5" s="112">
        <f>'8'!J41</f>
        <v>0</v>
      </c>
      <c r="K5" s="274">
        <f>'8'!K41</f>
        <v>0</v>
      </c>
      <c r="L5" s="277">
        <f>'8'!L41</f>
        <v>0</v>
      </c>
      <c r="M5" s="106">
        <f>'8'!M41</f>
        <v>0</v>
      </c>
      <c r="N5" s="107">
        <f>'8'!N41</f>
        <v>0</v>
      </c>
      <c r="O5" s="107">
        <f>'8'!O41</f>
        <v>0</v>
      </c>
      <c r="P5" s="107">
        <f>'8'!P41</f>
        <v>0</v>
      </c>
      <c r="Q5" s="107">
        <f>'8'!Q41</f>
        <v>0</v>
      </c>
      <c r="R5" s="107">
        <f>'8'!R41</f>
        <v>0</v>
      </c>
      <c r="S5" s="108">
        <f>'8'!S41</f>
        <v>0</v>
      </c>
      <c r="T5" s="109">
        <f>'8'!T41</f>
        <v>0</v>
      </c>
      <c r="U5" s="110">
        <f>'8'!U41</f>
        <v>0</v>
      </c>
      <c r="V5" s="110">
        <f>'8'!V41</f>
        <v>0</v>
      </c>
      <c r="W5" s="110">
        <f>'8'!W41</f>
        <v>0</v>
      </c>
      <c r="X5" s="110">
        <f>'8'!X41</f>
        <v>0</v>
      </c>
      <c r="Y5" s="110">
        <f>'8'!Y41</f>
        <v>0</v>
      </c>
      <c r="Z5" s="111">
        <f>'8'!Z41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281</v>
      </c>
      <c r="B6" s="73"/>
      <c r="C6" s="67"/>
      <c r="D6" s="68"/>
      <c r="E6" s="213"/>
      <c r="F6" s="70"/>
      <c r="G6" s="70"/>
      <c r="H6" s="246">
        <f t="shared" ref="H6:H40" si="0">SUM(H5+F6-G6)</f>
        <v>0</v>
      </c>
      <c r="I6" s="70"/>
      <c r="J6" s="71"/>
      <c r="K6" s="248">
        <f t="shared" ref="K6:K40" si="1">SUM(K5+I6-J6)</f>
        <v>0</v>
      </c>
      <c r="L6" s="245">
        <f t="shared" ref="L6:L41" si="2">H6+K6</f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282</v>
      </c>
      <c r="B7" s="66"/>
      <c r="C7" s="67"/>
      <c r="D7" s="68"/>
      <c r="E7" s="213"/>
      <c r="F7" s="70"/>
      <c r="G7" s="70"/>
      <c r="H7" s="247">
        <f t="shared" si="0"/>
        <v>0</v>
      </c>
      <c r="I7" s="70"/>
      <c r="J7" s="71"/>
      <c r="K7" s="248">
        <f t="shared" si="1"/>
        <v>0</v>
      </c>
      <c r="L7" s="245">
        <f t="shared" si="2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283</v>
      </c>
      <c r="B8" s="73"/>
      <c r="C8" s="67"/>
      <c r="D8" s="75"/>
      <c r="E8" s="214"/>
      <c r="F8" s="70"/>
      <c r="G8" s="70"/>
      <c r="H8" s="247">
        <f t="shared" si="0"/>
        <v>0</v>
      </c>
      <c r="I8" s="70"/>
      <c r="J8" s="71"/>
      <c r="K8" s="248">
        <f t="shared" si="1"/>
        <v>0</v>
      </c>
      <c r="L8" s="245">
        <f t="shared" si="2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284</v>
      </c>
      <c r="B9" s="66"/>
      <c r="C9" s="67"/>
      <c r="D9" s="68"/>
      <c r="E9" s="69"/>
      <c r="F9" s="70"/>
      <c r="G9" s="70"/>
      <c r="H9" s="247">
        <f t="shared" si="0"/>
        <v>0</v>
      </c>
      <c r="I9" s="70"/>
      <c r="J9" s="71"/>
      <c r="K9" s="248">
        <f t="shared" si="1"/>
        <v>0</v>
      </c>
      <c r="L9" s="245">
        <f t="shared" si="2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285</v>
      </c>
      <c r="B10" s="66"/>
      <c r="C10" s="67"/>
      <c r="D10" s="68"/>
      <c r="E10" s="69"/>
      <c r="F10" s="70"/>
      <c r="G10" s="70"/>
      <c r="H10" s="247">
        <f t="shared" si="0"/>
        <v>0</v>
      </c>
      <c r="I10" s="70"/>
      <c r="J10" s="71"/>
      <c r="K10" s="248">
        <f t="shared" si="1"/>
        <v>0</v>
      </c>
      <c r="L10" s="245">
        <f t="shared" si="2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286</v>
      </c>
      <c r="B11" s="66"/>
      <c r="C11" s="67"/>
      <c r="D11" s="68"/>
      <c r="E11" s="69"/>
      <c r="F11" s="70"/>
      <c r="G11" s="70"/>
      <c r="H11" s="247">
        <f t="shared" si="0"/>
        <v>0</v>
      </c>
      <c r="I11" s="70"/>
      <c r="J11" s="71"/>
      <c r="K11" s="248">
        <f t="shared" si="1"/>
        <v>0</v>
      </c>
      <c r="L11" s="245">
        <f t="shared" si="2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287</v>
      </c>
      <c r="B12" s="66"/>
      <c r="C12" s="67"/>
      <c r="D12" s="68"/>
      <c r="E12" s="69"/>
      <c r="F12" s="70"/>
      <c r="G12" s="70"/>
      <c r="H12" s="247">
        <f t="shared" si="0"/>
        <v>0</v>
      </c>
      <c r="I12" s="70"/>
      <c r="J12" s="71"/>
      <c r="K12" s="248">
        <f t="shared" si="1"/>
        <v>0</v>
      </c>
      <c r="L12" s="245">
        <f t="shared" si="2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288</v>
      </c>
      <c r="B13" s="66"/>
      <c r="C13" s="67"/>
      <c r="D13" s="68"/>
      <c r="E13" s="69"/>
      <c r="F13" s="70"/>
      <c r="G13" s="70"/>
      <c r="H13" s="247">
        <f t="shared" si="0"/>
        <v>0</v>
      </c>
      <c r="I13" s="70"/>
      <c r="J13" s="71"/>
      <c r="K13" s="248">
        <f t="shared" si="1"/>
        <v>0</v>
      </c>
      <c r="L13" s="245">
        <f t="shared" si="2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289</v>
      </c>
      <c r="B14" s="66"/>
      <c r="C14" s="67"/>
      <c r="D14" s="68"/>
      <c r="E14" s="69"/>
      <c r="F14" s="70"/>
      <c r="G14" s="70"/>
      <c r="H14" s="247">
        <f t="shared" si="0"/>
        <v>0</v>
      </c>
      <c r="I14" s="70"/>
      <c r="J14" s="71"/>
      <c r="K14" s="248">
        <f t="shared" si="1"/>
        <v>0</v>
      </c>
      <c r="L14" s="245">
        <f t="shared" si="2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290</v>
      </c>
      <c r="B15" s="66"/>
      <c r="C15" s="67"/>
      <c r="D15" s="68"/>
      <c r="E15" s="69"/>
      <c r="F15" s="70"/>
      <c r="G15" s="70"/>
      <c r="H15" s="247">
        <f t="shared" si="0"/>
        <v>0</v>
      </c>
      <c r="I15" s="70"/>
      <c r="J15" s="71"/>
      <c r="K15" s="248">
        <f t="shared" si="1"/>
        <v>0</v>
      </c>
      <c r="L15" s="245">
        <f t="shared" si="2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291</v>
      </c>
      <c r="B16" s="66"/>
      <c r="C16" s="67"/>
      <c r="D16" s="68"/>
      <c r="E16" s="69"/>
      <c r="F16" s="70"/>
      <c r="G16" s="70"/>
      <c r="H16" s="247">
        <f t="shared" si="0"/>
        <v>0</v>
      </c>
      <c r="I16" s="70"/>
      <c r="J16" s="71"/>
      <c r="K16" s="248">
        <f t="shared" si="1"/>
        <v>0</v>
      </c>
      <c r="L16" s="245">
        <f t="shared" si="2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292</v>
      </c>
      <c r="B17" s="66"/>
      <c r="C17" s="67"/>
      <c r="D17" s="68"/>
      <c r="E17" s="69"/>
      <c r="F17" s="70"/>
      <c r="G17" s="70"/>
      <c r="H17" s="247">
        <f t="shared" si="0"/>
        <v>0</v>
      </c>
      <c r="I17" s="70"/>
      <c r="J17" s="71"/>
      <c r="K17" s="248">
        <f t="shared" si="1"/>
        <v>0</v>
      </c>
      <c r="L17" s="245">
        <f t="shared" si="2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293</v>
      </c>
      <c r="B18" s="66"/>
      <c r="C18" s="67"/>
      <c r="D18" s="68"/>
      <c r="E18" s="69"/>
      <c r="F18" s="70"/>
      <c r="G18" s="70"/>
      <c r="H18" s="247">
        <f t="shared" si="0"/>
        <v>0</v>
      </c>
      <c r="I18" s="70"/>
      <c r="J18" s="71"/>
      <c r="K18" s="248">
        <f t="shared" si="1"/>
        <v>0</v>
      </c>
      <c r="L18" s="245">
        <f t="shared" si="2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294</v>
      </c>
      <c r="B19" s="66"/>
      <c r="C19" s="67"/>
      <c r="D19" s="68"/>
      <c r="E19" s="69"/>
      <c r="F19" s="70"/>
      <c r="G19" s="70"/>
      <c r="H19" s="247">
        <f t="shared" si="0"/>
        <v>0</v>
      </c>
      <c r="I19" s="70"/>
      <c r="J19" s="71"/>
      <c r="K19" s="248">
        <f t="shared" si="1"/>
        <v>0</v>
      </c>
      <c r="L19" s="245">
        <f t="shared" si="2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295</v>
      </c>
      <c r="B20" s="66"/>
      <c r="C20" s="67"/>
      <c r="D20" s="68"/>
      <c r="E20" s="69"/>
      <c r="F20" s="70"/>
      <c r="G20" s="70"/>
      <c r="H20" s="247">
        <f t="shared" si="0"/>
        <v>0</v>
      </c>
      <c r="I20" s="70"/>
      <c r="J20" s="71"/>
      <c r="K20" s="248">
        <f t="shared" si="1"/>
        <v>0</v>
      </c>
      <c r="L20" s="245">
        <f t="shared" si="2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296</v>
      </c>
      <c r="B21" s="66"/>
      <c r="C21" s="67"/>
      <c r="D21" s="68"/>
      <c r="E21" s="69"/>
      <c r="F21" s="70"/>
      <c r="G21" s="70"/>
      <c r="H21" s="247">
        <f t="shared" si="0"/>
        <v>0</v>
      </c>
      <c r="I21" s="70"/>
      <c r="J21" s="71"/>
      <c r="K21" s="248">
        <f t="shared" si="1"/>
        <v>0</v>
      </c>
      <c r="L21" s="245">
        <f t="shared" si="2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297</v>
      </c>
      <c r="B22" s="66"/>
      <c r="C22" s="67"/>
      <c r="D22" s="68"/>
      <c r="E22" s="69"/>
      <c r="F22" s="70"/>
      <c r="G22" s="70"/>
      <c r="H22" s="247">
        <f t="shared" si="0"/>
        <v>0</v>
      </c>
      <c r="I22" s="70"/>
      <c r="J22" s="71"/>
      <c r="K22" s="248">
        <f t="shared" si="1"/>
        <v>0</v>
      </c>
      <c r="L22" s="245">
        <f t="shared" si="2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298</v>
      </c>
      <c r="B23" s="66"/>
      <c r="C23" s="67"/>
      <c r="D23" s="68"/>
      <c r="E23" s="69"/>
      <c r="F23" s="70"/>
      <c r="G23" s="70"/>
      <c r="H23" s="247">
        <f t="shared" si="0"/>
        <v>0</v>
      </c>
      <c r="I23" s="70"/>
      <c r="J23" s="71"/>
      <c r="K23" s="248">
        <f t="shared" si="1"/>
        <v>0</v>
      </c>
      <c r="L23" s="245">
        <f t="shared" si="2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299</v>
      </c>
      <c r="B24" s="66"/>
      <c r="C24" s="67"/>
      <c r="D24" s="68"/>
      <c r="E24" s="69"/>
      <c r="F24" s="70"/>
      <c r="G24" s="70"/>
      <c r="H24" s="247">
        <f t="shared" si="0"/>
        <v>0</v>
      </c>
      <c r="I24" s="70"/>
      <c r="J24" s="71"/>
      <c r="K24" s="248">
        <f t="shared" si="1"/>
        <v>0</v>
      </c>
      <c r="L24" s="245">
        <f t="shared" si="2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300</v>
      </c>
      <c r="B25" s="66"/>
      <c r="C25" s="67"/>
      <c r="D25" s="68"/>
      <c r="E25" s="69"/>
      <c r="F25" s="70"/>
      <c r="G25" s="70"/>
      <c r="H25" s="247">
        <f t="shared" si="0"/>
        <v>0</v>
      </c>
      <c r="I25" s="70"/>
      <c r="J25" s="71"/>
      <c r="K25" s="248">
        <f t="shared" si="1"/>
        <v>0</v>
      </c>
      <c r="L25" s="245">
        <f t="shared" si="2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301</v>
      </c>
      <c r="B26" s="66"/>
      <c r="C26" s="67"/>
      <c r="D26" s="68"/>
      <c r="E26" s="69"/>
      <c r="F26" s="70"/>
      <c r="G26" s="70"/>
      <c r="H26" s="247">
        <f t="shared" si="0"/>
        <v>0</v>
      </c>
      <c r="I26" s="70"/>
      <c r="J26" s="71"/>
      <c r="K26" s="248">
        <f t="shared" si="1"/>
        <v>0</v>
      </c>
      <c r="L26" s="245">
        <f t="shared" si="2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302</v>
      </c>
      <c r="B27" s="66"/>
      <c r="C27" s="67"/>
      <c r="D27" s="68"/>
      <c r="E27" s="69"/>
      <c r="F27" s="70"/>
      <c r="G27" s="70"/>
      <c r="H27" s="247">
        <f t="shared" si="0"/>
        <v>0</v>
      </c>
      <c r="I27" s="70"/>
      <c r="J27" s="71"/>
      <c r="K27" s="248">
        <f t="shared" si="1"/>
        <v>0</v>
      </c>
      <c r="L27" s="245">
        <f t="shared" si="2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303</v>
      </c>
      <c r="B28" s="66"/>
      <c r="C28" s="67"/>
      <c r="D28" s="68"/>
      <c r="E28" s="69"/>
      <c r="F28" s="70"/>
      <c r="G28" s="70"/>
      <c r="H28" s="247">
        <f t="shared" si="0"/>
        <v>0</v>
      </c>
      <c r="I28" s="70"/>
      <c r="J28" s="71"/>
      <c r="K28" s="248">
        <f t="shared" si="1"/>
        <v>0</v>
      </c>
      <c r="L28" s="245">
        <f t="shared" si="2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304</v>
      </c>
      <c r="B29" s="66"/>
      <c r="C29" s="67"/>
      <c r="D29" s="68"/>
      <c r="E29" s="69"/>
      <c r="F29" s="70"/>
      <c r="G29" s="70"/>
      <c r="H29" s="247">
        <f t="shared" si="0"/>
        <v>0</v>
      </c>
      <c r="I29" s="70"/>
      <c r="J29" s="71"/>
      <c r="K29" s="248">
        <f t="shared" si="1"/>
        <v>0</v>
      </c>
      <c r="L29" s="245">
        <f t="shared" si="2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305</v>
      </c>
      <c r="B30" s="66"/>
      <c r="C30" s="67"/>
      <c r="D30" s="68"/>
      <c r="E30" s="69"/>
      <c r="F30" s="70"/>
      <c r="G30" s="70"/>
      <c r="H30" s="247">
        <f t="shared" si="0"/>
        <v>0</v>
      </c>
      <c r="I30" s="70"/>
      <c r="J30" s="71"/>
      <c r="K30" s="248">
        <f t="shared" si="1"/>
        <v>0</v>
      </c>
      <c r="L30" s="245">
        <f t="shared" si="2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306</v>
      </c>
      <c r="B31" s="66"/>
      <c r="C31" s="67"/>
      <c r="D31" s="68"/>
      <c r="E31" s="69"/>
      <c r="F31" s="70"/>
      <c r="G31" s="70"/>
      <c r="H31" s="247">
        <f t="shared" si="0"/>
        <v>0</v>
      </c>
      <c r="I31" s="70"/>
      <c r="J31" s="71"/>
      <c r="K31" s="248">
        <f t="shared" si="1"/>
        <v>0</v>
      </c>
      <c r="L31" s="245">
        <f t="shared" si="2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307</v>
      </c>
      <c r="B32" s="73"/>
      <c r="C32" s="67"/>
      <c r="D32" s="68"/>
      <c r="E32" s="69"/>
      <c r="F32" s="70"/>
      <c r="G32" s="70"/>
      <c r="H32" s="247">
        <f t="shared" si="0"/>
        <v>0</v>
      </c>
      <c r="I32" s="70"/>
      <c r="J32" s="71"/>
      <c r="K32" s="248">
        <f t="shared" si="1"/>
        <v>0</v>
      </c>
      <c r="L32" s="245">
        <f t="shared" si="2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308</v>
      </c>
      <c r="B33" s="73"/>
      <c r="C33" s="67"/>
      <c r="D33" s="68"/>
      <c r="E33" s="69"/>
      <c r="F33" s="70"/>
      <c r="G33" s="70"/>
      <c r="H33" s="247">
        <f t="shared" si="0"/>
        <v>0</v>
      </c>
      <c r="I33" s="70"/>
      <c r="J33" s="71"/>
      <c r="K33" s="248">
        <f t="shared" si="1"/>
        <v>0</v>
      </c>
      <c r="L33" s="245">
        <f t="shared" si="2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309</v>
      </c>
      <c r="B34" s="73"/>
      <c r="C34" s="67"/>
      <c r="D34" s="68"/>
      <c r="E34" s="69"/>
      <c r="F34" s="70"/>
      <c r="G34" s="70"/>
      <c r="H34" s="247">
        <f t="shared" si="0"/>
        <v>0</v>
      </c>
      <c r="I34" s="70"/>
      <c r="J34" s="71"/>
      <c r="K34" s="248">
        <f t="shared" si="1"/>
        <v>0</v>
      </c>
      <c r="L34" s="245">
        <f t="shared" si="2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310</v>
      </c>
      <c r="B35" s="73"/>
      <c r="C35" s="67"/>
      <c r="D35" s="68"/>
      <c r="E35" s="69"/>
      <c r="F35" s="70"/>
      <c r="G35" s="70"/>
      <c r="H35" s="247">
        <f t="shared" si="0"/>
        <v>0</v>
      </c>
      <c r="I35" s="70"/>
      <c r="J35" s="71"/>
      <c r="K35" s="248">
        <f t="shared" si="1"/>
        <v>0</v>
      </c>
      <c r="L35" s="245">
        <f t="shared" si="2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311</v>
      </c>
      <c r="B36" s="73"/>
      <c r="C36" s="67"/>
      <c r="D36" s="68"/>
      <c r="E36" s="69"/>
      <c r="F36" s="70"/>
      <c r="G36" s="70"/>
      <c r="H36" s="247">
        <f t="shared" si="0"/>
        <v>0</v>
      </c>
      <c r="I36" s="70"/>
      <c r="J36" s="71"/>
      <c r="K36" s="248">
        <f t="shared" si="1"/>
        <v>0</v>
      </c>
      <c r="L36" s="245">
        <f t="shared" si="2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312</v>
      </c>
      <c r="B37" s="73"/>
      <c r="C37" s="67"/>
      <c r="D37" s="68"/>
      <c r="E37" s="69"/>
      <c r="F37" s="70"/>
      <c r="G37" s="70"/>
      <c r="H37" s="247">
        <f t="shared" si="0"/>
        <v>0</v>
      </c>
      <c r="I37" s="70"/>
      <c r="J37" s="71"/>
      <c r="K37" s="248">
        <f t="shared" si="1"/>
        <v>0</v>
      </c>
      <c r="L37" s="245">
        <f t="shared" si="2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313</v>
      </c>
      <c r="B38" s="73"/>
      <c r="C38" s="67"/>
      <c r="D38" s="68"/>
      <c r="E38" s="69"/>
      <c r="F38" s="70"/>
      <c r="G38" s="70"/>
      <c r="H38" s="247">
        <f t="shared" si="0"/>
        <v>0</v>
      </c>
      <c r="I38" s="70"/>
      <c r="J38" s="71"/>
      <c r="K38" s="248">
        <f t="shared" si="1"/>
        <v>0</v>
      </c>
      <c r="L38" s="245">
        <f t="shared" si="2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314</v>
      </c>
      <c r="B39" s="66"/>
      <c r="C39" s="67"/>
      <c r="D39" s="68"/>
      <c r="E39" s="69"/>
      <c r="F39" s="70"/>
      <c r="G39" s="70"/>
      <c r="H39" s="247">
        <f t="shared" si="0"/>
        <v>0</v>
      </c>
      <c r="I39" s="70"/>
      <c r="J39" s="71"/>
      <c r="K39" s="248">
        <f t="shared" si="1"/>
        <v>0</v>
      </c>
      <c r="L39" s="245">
        <f t="shared" si="2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315</v>
      </c>
      <c r="B40" s="73"/>
      <c r="C40" s="67"/>
      <c r="D40" s="75"/>
      <c r="E40" s="76"/>
      <c r="F40" s="70"/>
      <c r="G40" s="70"/>
      <c r="H40" s="247">
        <f t="shared" si="0"/>
        <v>0</v>
      </c>
      <c r="I40" s="77"/>
      <c r="J40" s="78"/>
      <c r="K40" s="248">
        <f t="shared" si="1"/>
        <v>0</v>
      </c>
      <c r="L40" s="245">
        <f t="shared" si="2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2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211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44:Z44"/>
    <mergeCell ref="A1:L1"/>
    <mergeCell ref="M1:S1"/>
    <mergeCell ref="T1:Z1"/>
    <mergeCell ref="F2:H2"/>
    <mergeCell ref="I2:K2"/>
    <mergeCell ref="M43:O43"/>
    <mergeCell ref="Q43:R43"/>
    <mergeCell ref="S43:T43"/>
    <mergeCell ref="U43:W43"/>
  </mergeCells>
  <conditionalFormatting sqref="AA6:AB41">
    <cfRule type="cellIs" dxfId="8" priority="3" operator="notEqual">
      <formula>0</formula>
    </cfRule>
  </conditionalFormatting>
  <conditionalFormatting sqref="AC1">
    <cfRule type="cellIs" dxfId="7" priority="2" operator="notEqual">
      <formula>0</formula>
    </cfRule>
  </conditionalFormatting>
  <conditionalFormatting sqref="AD1">
    <cfRule type="cellIs" dxfId="6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>
    <tabColor theme="8" tint="0.39997558519241921"/>
  </sheetPr>
  <dimension ref="A1:IU172"/>
  <sheetViews>
    <sheetView workbookViewId="0">
      <selection activeCell="A4" sqref="A4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6.25" customHeight="1" thickTop="1">
      <c r="A2" s="224" t="s">
        <v>22</v>
      </c>
      <c r="B2" s="225" t="s">
        <v>33</v>
      </c>
      <c r="C2" s="226" t="s">
        <v>34</v>
      </c>
      <c r="D2" s="227" t="s">
        <v>162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212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'9'!F41</f>
        <v>0</v>
      </c>
      <c r="G5" s="112">
        <f>'9'!G41</f>
        <v>0</v>
      </c>
      <c r="H5" s="273">
        <f>'9'!H41</f>
        <v>0</v>
      </c>
      <c r="I5" s="124">
        <f>'9'!I41</f>
        <v>0</v>
      </c>
      <c r="J5" s="112">
        <f>'9'!J41</f>
        <v>0</v>
      </c>
      <c r="K5" s="274">
        <f>'9'!K41</f>
        <v>0</v>
      </c>
      <c r="L5" s="277">
        <f>'8'!L41</f>
        <v>0</v>
      </c>
      <c r="M5" s="106">
        <f>'9'!M41</f>
        <v>0</v>
      </c>
      <c r="N5" s="107">
        <f>'9'!N41</f>
        <v>0</v>
      </c>
      <c r="O5" s="107">
        <f>'9'!O41</f>
        <v>0</v>
      </c>
      <c r="P5" s="107">
        <f>'9'!P41</f>
        <v>0</v>
      </c>
      <c r="Q5" s="107">
        <f>'9'!Q41</f>
        <v>0</v>
      </c>
      <c r="R5" s="107">
        <f>'9'!R41</f>
        <v>0</v>
      </c>
      <c r="S5" s="108">
        <f>'9'!S41</f>
        <v>0</v>
      </c>
      <c r="T5" s="109">
        <f>'9'!T41</f>
        <v>0</v>
      </c>
      <c r="U5" s="110">
        <f>'9'!U41</f>
        <v>0</v>
      </c>
      <c r="V5" s="110">
        <f>'9'!V41</f>
        <v>0</v>
      </c>
      <c r="W5" s="110">
        <f>'9'!W41</f>
        <v>0</v>
      </c>
      <c r="X5" s="110">
        <f>'9'!X41</f>
        <v>0</v>
      </c>
      <c r="Y5" s="110">
        <f>'9'!Y41</f>
        <v>0</v>
      </c>
      <c r="Z5" s="111">
        <f>'9'!Z41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315</v>
      </c>
      <c r="B6" s="73"/>
      <c r="C6" s="67"/>
      <c r="D6" s="68"/>
      <c r="E6" s="213"/>
      <c r="F6" s="70"/>
      <c r="G6" s="70"/>
      <c r="H6" s="246">
        <f t="shared" ref="H6:H40" si="0">SUM(H5+F6-G6)</f>
        <v>0</v>
      </c>
      <c r="I6" s="70"/>
      <c r="J6" s="71"/>
      <c r="K6" s="248">
        <f t="shared" ref="K6:K40" si="1">SUM(K5+I6-J6)</f>
        <v>0</v>
      </c>
      <c r="L6" s="245">
        <f t="shared" ref="L6:L41" si="2">H6+K6</f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316</v>
      </c>
      <c r="B7" s="66"/>
      <c r="C7" s="67"/>
      <c r="D7" s="68"/>
      <c r="E7" s="213"/>
      <c r="F7" s="70"/>
      <c r="G7" s="70"/>
      <c r="H7" s="247">
        <f t="shared" si="0"/>
        <v>0</v>
      </c>
      <c r="I7" s="70"/>
      <c r="J7" s="71"/>
      <c r="K7" s="248">
        <f t="shared" si="1"/>
        <v>0</v>
      </c>
      <c r="L7" s="245">
        <f t="shared" si="2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317</v>
      </c>
      <c r="B8" s="73"/>
      <c r="C8" s="67"/>
      <c r="D8" s="75"/>
      <c r="E8" s="214"/>
      <c r="F8" s="70"/>
      <c r="G8" s="70"/>
      <c r="H8" s="247">
        <f t="shared" si="0"/>
        <v>0</v>
      </c>
      <c r="I8" s="70"/>
      <c r="J8" s="71"/>
      <c r="K8" s="248">
        <f t="shared" si="1"/>
        <v>0</v>
      </c>
      <c r="L8" s="245">
        <f t="shared" si="2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318</v>
      </c>
      <c r="B9" s="66"/>
      <c r="C9" s="67"/>
      <c r="D9" s="68"/>
      <c r="E9" s="69"/>
      <c r="F9" s="70"/>
      <c r="G9" s="70"/>
      <c r="H9" s="247">
        <f t="shared" si="0"/>
        <v>0</v>
      </c>
      <c r="I9" s="70"/>
      <c r="J9" s="71"/>
      <c r="K9" s="248">
        <f t="shared" si="1"/>
        <v>0</v>
      </c>
      <c r="L9" s="245">
        <f t="shared" si="2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319</v>
      </c>
      <c r="B10" s="66"/>
      <c r="C10" s="67"/>
      <c r="D10" s="68"/>
      <c r="E10" s="69"/>
      <c r="F10" s="70"/>
      <c r="G10" s="70"/>
      <c r="H10" s="247">
        <f t="shared" si="0"/>
        <v>0</v>
      </c>
      <c r="I10" s="70"/>
      <c r="J10" s="71"/>
      <c r="K10" s="248">
        <f t="shared" si="1"/>
        <v>0</v>
      </c>
      <c r="L10" s="245">
        <f t="shared" si="2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320</v>
      </c>
      <c r="B11" s="66"/>
      <c r="C11" s="67"/>
      <c r="D11" s="68"/>
      <c r="E11" s="69"/>
      <c r="F11" s="70"/>
      <c r="G11" s="70"/>
      <c r="H11" s="247">
        <f t="shared" si="0"/>
        <v>0</v>
      </c>
      <c r="I11" s="70"/>
      <c r="J11" s="71"/>
      <c r="K11" s="248">
        <f t="shared" si="1"/>
        <v>0</v>
      </c>
      <c r="L11" s="245">
        <f t="shared" si="2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321</v>
      </c>
      <c r="B12" s="66"/>
      <c r="C12" s="67"/>
      <c r="D12" s="68"/>
      <c r="E12" s="69"/>
      <c r="F12" s="70"/>
      <c r="G12" s="70"/>
      <c r="H12" s="247">
        <f t="shared" si="0"/>
        <v>0</v>
      </c>
      <c r="I12" s="70"/>
      <c r="J12" s="71"/>
      <c r="K12" s="248">
        <f t="shared" si="1"/>
        <v>0</v>
      </c>
      <c r="L12" s="245">
        <f t="shared" si="2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322</v>
      </c>
      <c r="B13" s="66"/>
      <c r="C13" s="67"/>
      <c r="D13" s="68"/>
      <c r="E13" s="69"/>
      <c r="F13" s="70"/>
      <c r="G13" s="70"/>
      <c r="H13" s="247">
        <f t="shared" si="0"/>
        <v>0</v>
      </c>
      <c r="I13" s="70"/>
      <c r="J13" s="71"/>
      <c r="K13" s="248">
        <f t="shared" si="1"/>
        <v>0</v>
      </c>
      <c r="L13" s="245">
        <f t="shared" si="2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323</v>
      </c>
      <c r="B14" s="66"/>
      <c r="C14" s="67"/>
      <c r="D14" s="68"/>
      <c r="E14" s="69"/>
      <c r="F14" s="70"/>
      <c r="G14" s="70"/>
      <c r="H14" s="247">
        <f t="shared" si="0"/>
        <v>0</v>
      </c>
      <c r="I14" s="70"/>
      <c r="J14" s="71"/>
      <c r="K14" s="248">
        <f t="shared" si="1"/>
        <v>0</v>
      </c>
      <c r="L14" s="245">
        <f t="shared" si="2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324</v>
      </c>
      <c r="B15" s="66"/>
      <c r="C15" s="67"/>
      <c r="D15" s="68"/>
      <c r="E15" s="69"/>
      <c r="F15" s="70"/>
      <c r="G15" s="70"/>
      <c r="H15" s="247">
        <f t="shared" si="0"/>
        <v>0</v>
      </c>
      <c r="I15" s="70"/>
      <c r="J15" s="71"/>
      <c r="K15" s="248">
        <f t="shared" si="1"/>
        <v>0</v>
      </c>
      <c r="L15" s="245">
        <f t="shared" si="2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325</v>
      </c>
      <c r="B16" s="66"/>
      <c r="C16" s="67"/>
      <c r="D16" s="68"/>
      <c r="E16" s="69"/>
      <c r="F16" s="70"/>
      <c r="G16" s="70"/>
      <c r="H16" s="247">
        <f t="shared" si="0"/>
        <v>0</v>
      </c>
      <c r="I16" s="70"/>
      <c r="J16" s="71"/>
      <c r="K16" s="248">
        <f t="shared" si="1"/>
        <v>0</v>
      </c>
      <c r="L16" s="245">
        <f t="shared" si="2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326</v>
      </c>
      <c r="B17" s="66"/>
      <c r="C17" s="67"/>
      <c r="D17" s="68"/>
      <c r="E17" s="69"/>
      <c r="F17" s="70"/>
      <c r="G17" s="70"/>
      <c r="H17" s="247">
        <f t="shared" si="0"/>
        <v>0</v>
      </c>
      <c r="I17" s="70"/>
      <c r="J17" s="71"/>
      <c r="K17" s="248">
        <f t="shared" si="1"/>
        <v>0</v>
      </c>
      <c r="L17" s="245">
        <f t="shared" si="2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327</v>
      </c>
      <c r="B18" s="66"/>
      <c r="C18" s="67"/>
      <c r="D18" s="68"/>
      <c r="E18" s="69"/>
      <c r="F18" s="70"/>
      <c r="G18" s="70"/>
      <c r="H18" s="247">
        <f t="shared" si="0"/>
        <v>0</v>
      </c>
      <c r="I18" s="70"/>
      <c r="J18" s="71"/>
      <c r="K18" s="248">
        <f t="shared" si="1"/>
        <v>0</v>
      </c>
      <c r="L18" s="245">
        <f t="shared" si="2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328</v>
      </c>
      <c r="B19" s="66"/>
      <c r="C19" s="67"/>
      <c r="D19" s="68"/>
      <c r="E19" s="69"/>
      <c r="F19" s="70"/>
      <c r="G19" s="70"/>
      <c r="H19" s="247">
        <f t="shared" si="0"/>
        <v>0</v>
      </c>
      <c r="I19" s="70"/>
      <c r="J19" s="71"/>
      <c r="K19" s="248">
        <f t="shared" si="1"/>
        <v>0</v>
      </c>
      <c r="L19" s="245">
        <f t="shared" si="2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329</v>
      </c>
      <c r="B20" s="66"/>
      <c r="C20" s="67"/>
      <c r="D20" s="68"/>
      <c r="E20" s="69"/>
      <c r="F20" s="70"/>
      <c r="G20" s="70"/>
      <c r="H20" s="247">
        <f t="shared" si="0"/>
        <v>0</v>
      </c>
      <c r="I20" s="70"/>
      <c r="J20" s="71"/>
      <c r="K20" s="248">
        <f t="shared" si="1"/>
        <v>0</v>
      </c>
      <c r="L20" s="245">
        <f t="shared" si="2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330</v>
      </c>
      <c r="B21" s="66"/>
      <c r="C21" s="67"/>
      <c r="D21" s="68"/>
      <c r="E21" s="69"/>
      <c r="F21" s="70"/>
      <c r="G21" s="70"/>
      <c r="H21" s="247">
        <f t="shared" si="0"/>
        <v>0</v>
      </c>
      <c r="I21" s="70"/>
      <c r="J21" s="71"/>
      <c r="K21" s="248">
        <f t="shared" si="1"/>
        <v>0</v>
      </c>
      <c r="L21" s="245">
        <f t="shared" si="2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331</v>
      </c>
      <c r="B22" s="66"/>
      <c r="C22" s="67"/>
      <c r="D22" s="68"/>
      <c r="E22" s="69"/>
      <c r="F22" s="70"/>
      <c r="G22" s="70"/>
      <c r="H22" s="247">
        <f t="shared" si="0"/>
        <v>0</v>
      </c>
      <c r="I22" s="70"/>
      <c r="J22" s="71"/>
      <c r="K22" s="248">
        <f t="shared" si="1"/>
        <v>0</v>
      </c>
      <c r="L22" s="245">
        <f t="shared" si="2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332</v>
      </c>
      <c r="B23" s="66"/>
      <c r="C23" s="67"/>
      <c r="D23" s="68"/>
      <c r="E23" s="69"/>
      <c r="F23" s="70"/>
      <c r="G23" s="70"/>
      <c r="H23" s="247">
        <f t="shared" si="0"/>
        <v>0</v>
      </c>
      <c r="I23" s="70"/>
      <c r="J23" s="71"/>
      <c r="K23" s="248">
        <f t="shared" si="1"/>
        <v>0</v>
      </c>
      <c r="L23" s="245">
        <f t="shared" si="2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333</v>
      </c>
      <c r="B24" s="66"/>
      <c r="C24" s="67"/>
      <c r="D24" s="68"/>
      <c r="E24" s="69"/>
      <c r="F24" s="70"/>
      <c r="G24" s="70"/>
      <c r="H24" s="247">
        <f t="shared" si="0"/>
        <v>0</v>
      </c>
      <c r="I24" s="70"/>
      <c r="J24" s="71"/>
      <c r="K24" s="248">
        <f t="shared" si="1"/>
        <v>0</v>
      </c>
      <c r="L24" s="245">
        <f t="shared" si="2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334</v>
      </c>
      <c r="B25" s="66"/>
      <c r="C25" s="67"/>
      <c r="D25" s="68"/>
      <c r="E25" s="69"/>
      <c r="F25" s="70"/>
      <c r="G25" s="70"/>
      <c r="H25" s="247">
        <f t="shared" si="0"/>
        <v>0</v>
      </c>
      <c r="I25" s="70"/>
      <c r="J25" s="71"/>
      <c r="K25" s="248">
        <f t="shared" si="1"/>
        <v>0</v>
      </c>
      <c r="L25" s="245">
        <f t="shared" si="2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335</v>
      </c>
      <c r="B26" s="66"/>
      <c r="C26" s="67"/>
      <c r="D26" s="68"/>
      <c r="E26" s="69"/>
      <c r="F26" s="70"/>
      <c r="G26" s="70"/>
      <c r="H26" s="247">
        <f t="shared" si="0"/>
        <v>0</v>
      </c>
      <c r="I26" s="70"/>
      <c r="J26" s="71"/>
      <c r="K26" s="248">
        <f t="shared" si="1"/>
        <v>0</v>
      </c>
      <c r="L26" s="245">
        <f t="shared" si="2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336</v>
      </c>
      <c r="B27" s="66"/>
      <c r="C27" s="67"/>
      <c r="D27" s="68"/>
      <c r="E27" s="69"/>
      <c r="F27" s="70"/>
      <c r="G27" s="70"/>
      <c r="H27" s="247">
        <f t="shared" si="0"/>
        <v>0</v>
      </c>
      <c r="I27" s="70"/>
      <c r="J27" s="71"/>
      <c r="K27" s="248">
        <f t="shared" si="1"/>
        <v>0</v>
      </c>
      <c r="L27" s="245">
        <f t="shared" si="2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337</v>
      </c>
      <c r="B28" s="66"/>
      <c r="C28" s="67"/>
      <c r="D28" s="68"/>
      <c r="E28" s="69"/>
      <c r="F28" s="70"/>
      <c r="G28" s="70"/>
      <c r="H28" s="247">
        <f t="shared" si="0"/>
        <v>0</v>
      </c>
      <c r="I28" s="70"/>
      <c r="J28" s="71"/>
      <c r="K28" s="248">
        <f t="shared" si="1"/>
        <v>0</v>
      </c>
      <c r="L28" s="245">
        <f t="shared" si="2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338</v>
      </c>
      <c r="B29" s="66"/>
      <c r="C29" s="67"/>
      <c r="D29" s="68"/>
      <c r="E29" s="69"/>
      <c r="F29" s="70"/>
      <c r="G29" s="70"/>
      <c r="H29" s="247">
        <f t="shared" si="0"/>
        <v>0</v>
      </c>
      <c r="I29" s="70"/>
      <c r="J29" s="71"/>
      <c r="K29" s="248">
        <f t="shared" si="1"/>
        <v>0</v>
      </c>
      <c r="L29" s="245">
        <f t="shared" si="2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339</v>
      </c>
      <c r="B30" s="66"/>
      <c r="C30" s="67"/>
      <c r="D30" s="68"/>
      <c r="E30" s="69"/>
      <c r="F30" s="70"/>
      <c r="G30" s="70"/>
      <c r="H30" s="247">
        <f t="shared" si="0"/>
        <v>0</v>
      </c>
      <c r="I30" s="70"/>
      <c r="J30" s="71"/>
      <c r="K30" s="248">
        <f t="shared" si="1"/>
        <v>0</v>
      </c>
      <c r="L30" s="245">
        <f t="shared" si="2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340</v>
      </c>
      <c r="B31" s="66"/>
      <c r="C31" s="67"/>
      <c r="D31" s="68"/>
      <c r="E31" s="69"/>
      <c r="F31" s="70"/>
      <c r="G31" s="70"/>
      <c r="H31" s="247">
        <f t="shared" si="0"/>
        <v>0</v>
      </c>
      <c r="I31" s="70"/>
      <c r="J31" s="71"/>
      <c r="K31" s="248">
        <f t="shared" si="1"/>
        <v>0</v>
      </c>
      <c r="L31" s="245">
        <f t="shared" si="2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341</v>
      </c>
      <c r="B32" s="73"/>
      <c r="C32" s="67"/>
      <c r="D32" s="68"/>
      <c r="E32" s="69"/>
      <c r="F32" s="70"/>
      <c r="G32" s="70"/>
      <c r="H32" s="247">
        <f t="shared" si="0"/>
        <v>0</v>
      </c>
      <c r="I32" s="70"/>
      <c r="J32" s="71"/>
      <c r="K32" s="248">
        <f t="shared" si="1"/>
        <v>0</v>
      </c>
      <c r="L32" s="245">
        <f t="shared" si="2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342</v>
      </c>
      <c r="B33" s="73"/>
      <c r="C33" s="67"/>
      <c r="D33" s="68"/>
      <c r="E33" s="69"/>
      <c r="F33" s="70"/>
      <c r="G33" s="70"/>
      <c r="H33" s="247">
        <f t="shared" si="0"/>
        <v>0</v>
      </c>
      <c r="I33" s="70"/>
      <c r="J33" s="71"/>
      <c r="K33" s="248">
        <f t="shared" si="1"/>
        <v>0</v>
      </c>
      <c r="L33" s="245">
        <f t="shared" si="2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343</v>
      </c>
      <c r="B34" s="73"/>
      <c r="C34" s="67"/>
      <c r="D34" s="68"/>
      <c r="E34" s="69"/>
      <c r="F34" s="70"/>
      <c r="G34" s="70"/>
      <c r="H34" s="247">
        <f t="shared" si="0"/>
        <v>0</v>
      </c>
      <c r="I34" s="70"/>
      <c r="J34" s="71"/>
      <c r="K34" s="248">
        <f t="shared" si="1"/>
        <v>0</v>
      </c>
      <c r="L34" s="245">
        <f t="shared" si="2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344</v>
      </c>
      <c r="B35" s="73"/>
      <c r="C35" s="67"/>
      <c r="D35" s="68"/>
      <c r="E35" s="69"/>
      <c r="F35" s="70"/>
      <c r="G35" s="70"/>
      <c r="H35" s="247">
        <f t="shared" si="0"/>
        <v>0</v>
      </c>
      <c r="I35" s="70"/>
      <c r="J35" s="71"/>
      <c r="K35" s="248">
        <f t="shared" si="1"/>
        <v>0</v>
      </c>
      <c r="L35" s="245">
        <f t="shared" si="2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345</v>
      </c>
      <c r="B36" s="73"/>
      <c r="C36" s="67"/>
      <c r="D36" s="68"/>
      <c r="E36" s="69"/>
      <c r="F36" s="70"/>
      <c r="G36" s="70"/>
      <c r="H36" s="247">
        <f t="shared" si="0"/>
        <v>0</v>
      </c>
      <c r="I36" s="70"/>
      <c r="J36" s="71"/>
      <c r="K36" s="248">
        <f t="shared" si="1"/>
        <v>0</v>
      </c>
      <c r="L36" s="245">
        <f t="shared" si="2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346</v>
      </c>
      <c r="B37" s="73"/>
      <c r="C37" s="67"/>
      <c r="D37" s="68"/>
      <c r="E37" s="69"/>
      <c r="F37" s="70"/>
      <c r="G37" s="70"/>
      <c r="H37" s="247">
        <f t="shared" si="0"/>
        <v>0</v>
      </c>
      <c r="I37" s="70"/>
      <c r="J37" s="71"/>
      <c r="K37" s="248">
        <f t="shared" si="1"/>
        <v>0</v>
      </c>
      <c r="L37" s="245">
        <f t="shared" si="2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347</v>
      </c>
      <c r="B38" s="73"/>
      <c r="C38" s="67"/>
      <c r="D38" s="68"/>
      <c r="E38" s="69"/>
      <c r="F38" s="70"/>
      <c r="G38" s="70"/>
      <c r="H38" s="247">
        <f t="shared" si="0"/>
        <v>0</v>
      </c>
      <c r="I38" s="70"/>
      <c r="J38" s="71"/>
      <c r="K38" s="248">
        <f t="shared" si="1"/>
        <v>0</v>
      </c>
      <c r="L38" s="245">
        <f t="shared" si="2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348</v>
      </c>
      <c r="B39" s="66"/>
      <c r="C39" s="67"/>
      <c r="D39" s="68"/>
      <c r="E39" s="69"/>
      <c r="F39" s="70"/>
      <c r="G39" s="70"/>
      <c r="H39" s="247">
        <f t="shared" si="0"/>
        <v>0</v>
      </c>
      <c r="I39" s="70"/>
      <c r="J39" s="71"/>
      <c r="K39" s="248">
        <f t="shared" si="1"/>
        <v>0</v>
      </c>
      <c r="L39" s="245">
        <f t="shared" si="2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349</v>
      </c>
      <c r="B40" s="73"/>
      <c r="C40" s="67"/>
      <c r="D40" s="75"/>
      <c r="E40" s="76"/>
      <c r="F40" s="70"/>
      <c r="G40" s="70"/>
      <c r="H40" s="247">
        <f t="shared" si="0"/>
        <v>0</v>
      </c>
      <c r="I40" s="77"/>
      <c r="J40" s="78"/>
      <c r="K40" s="248">
        <f t="shared" si="1"/>
        <v>0</v>
      </c>
      <c r="L40" s="245">
        <f t="shared" si="2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2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/>
      <c r="Q43" s="354">
        <f>M41+N41+O41+P41+Q41+R41+S41</f>
        <v>0</v>
      </c>
      <c r="R43" s="354" t="s">
        <v>50</v>
      </c>
      <c r="S43" s="355"/>
      <c r="T43" s="355"/>
      <c r="U43" s="356" t="s">
        <v>205</v>
      </c>
      <c r="V43" s="356"/>
      <c r="W43" s="356"/>
      <c r="X43" s="116"/>
      <c r="Y43" s="117" t="e">
        <f>Q43-#REF!</f>
        <v>#REF!</v>
      </c>
      <c r="Z43" s="118"/>
    </row>
    <row r="44" spans="1:30" s="72" customFormat="1" ht="46.5" customHeight="1" thickTop="1" thickBot="1">
      <c r="A44" s="350" t="s">
        <v>209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44:Z44"/>
    <mergeCell ref="A1:L1"/>
    <mergeCell ref="M1:S1"/>
    <mergeCell ref="T1:Z1"/>
    <mergeCell ref="F2:H2"/>
    <mergeCell ref="I2:K2"/>
    <mergeCell ref="M43:O43"/>
    <mergeCell ref="U43:W43"/>
    <mergeCell ref="Q43:R43"/>
    <mergeCell ref="S43:T43"/>
  </mergeCells>
  <conditionalFormatting sqref="AA6:AB41">
    <cfRule type="cellIs" dxfId="5" priority="3" operator="notEqual">
      <formula>0</formula>
    </cfRule>
  </conditionalFormatting>
  <conditionalFormatting sqref="AC1">
    <cfRule type="cellIs" dxfId="4" priority="2" operator="notEqual">
      <formula>0</formula>
    </cfRule>
  </conditionalFormatting>
  <conditionalFormatting sqref="AD1">
    <cfRule type="cellIs" dxfId="3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AV63"/>
  <sheetViews>
    <sheetView showGridLines="0" topLeftCell="B28" zoomScaleSheetLayoutView="85" workbookViewId="0">
      <selection activeCell="AK57" sqref="AK57:AO57"/>
    </sheetView>
  </sheetViews>
  <sheetFormatPr baseColWidth="10" defaultRowHeight="12.75"/>
  <cols>
    <col min="1" max="1" width="1.7109375" hidden="1" customWidth="1"/>
    <col min="2" max="6" width="2.140625" customWidth="1"/>
    <col min="7" max="17" width="2.28515625" customWidth="1"/>
    <col min="18" max="18" width="0.85546875" customWidth="1"/>
    <col min="19" max="23" width="2.28515625" customWidth="1"/>
    <col min="24" max="24" width="0.85546875" customWidth="1"/>
    <col min="25" max="25" width="2.140625" customWidth="1"/>
    <col min="26" max="26" width="1.85546875" customWidth="1"/>
    <col min="27" max="28" width="2.140625" customWidth="1"/>
    <col min="29" max="36" width="2.28515625" customWidth="1"/>
    <col min="37" max="40" width="2.140625" customWidth="1"/>
    <col min="41" max="41" width="0.85546875" customWidth="1"/>
    <col min="42" max="46" width="2.28515625" customWidth="1"/>
    <col min="47" max="48" width="2.140625" customWidth="1"/>
  </cols>
  <sheetData>
    <row r="1" spans="2:48" ht="18.75" customHeight="1">
      <c r="B1" s="357" t="s">
        <v>82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9"/>
    </row>
    <row r="2" spans="2:48" ht="6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</row>
    <row r="3" spans="2:48" ht="6" customHeight="1"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4"/>
    </row>
    <row r="4" spans="2:48" ht="21.75" customHeight="1">
      <c r="B4" s="265"/>
      <c r="C4" s="266"/>
      <c r="D4" s="266"/>
      <c r="E4" s="266"/>
      <c r="F4" s="266"/>
      <c r="G4" s="360" t="s">
        <v>11</v>
      </c>
      <c r="H4" s="361"/>
      <c r="I4" s="361"/>
      <c r="J4" s="361"/>
      <c r="K4" s="361"/>
      <c r="L4" s="361"/>
      <c r="M4" s="361"/>
      <c r="N4" s="361"/>
      <c r="O4" s="361"/>
      <c r="P4" s="361"/>
      <c r="Q4" s="362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366" t="s">
        <v>2</v>
      </c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8"/>
      <c r="AO4" s="266"/>
      <c r="AP4" s="266"/>
      <c r="AQ4" s="266"/>
      <c r="AR4" s="266"/>
      <c r="AS4" s="266"/>
      <c r="AT4" s="266"/>
      <c r="AU4" s="266"/>
      <c r="AV4" s="267"/>
    </row>
    <row r="5" spans="2:48" ht="5.0999999999999996" customHeight="1">
      <c r="B5" s="26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7"/>
    </row>
    <row r="6" spans="2:48" ht="18.75" customHeight="1">
      <c r="B6" s="26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363">
        <v>70700008</v>
      </c>
      <c r="Z6" s="364"/>
      <c r="AA6" s="364"/>
      <c r="AB6" s="365"/>
      <c r="AC6" s="369" t="s">
        <v>111</v>
      </c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1"/>
      <c r="AO6" s="266"/>
      <c r="AP6" s="372">
        <f>'10'!M41</f>
        <v>0</v>
      </c>
      <c r="AQ6" s="373"/>
      <c r="AR6" s="373"/>
      <c r="AS6" s="373"/>
      <c r="AT6" s="374"/>
      <c r="AU6" s="266"/>
      <c r="AV6" s="267"/>
    </row>
    <row r="7" spans="2:48" ht="5.0999999999999996" customHeight="1"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7"/>
    </row>
    <row r="8" spans="2:48" ht="27" customHeight="1">
      <c r="B8" s="375">
        <v>60700008</v>
      </c>
      <c r="C8" s="376"/>
      <c r="D8" s="376"/>
      <c r="E8" s="376"/>
      <c r="F8" s="377"/>
      <c r="G8" s="378" t="s">
        <v>112</v>
      </c>
      <c r="H8" s="379"/>
      <c r="I8" s="379"/>
      <c r="J8" s="379"/>
      <c r="K8" s="379"/>
      <c r="L8" s="379"/>
      <c r="M8" s="379"/>
      <c r="N8" s="379"/>
      <c r="O8" s="379"/>
      <c r="P8" s="379"/>
      <c r="Q8" s="380"/>
      <c r="R8" s="278"/>
      <c r="S8" s="381">
        <f>'10'!T41</f>
        <v>0</v>
      </c>
      <c r="T8" s="382"/>
      <c r="U8" s="382"/>
      <c r="V8" s="382"/>
      <c r="W8" s="383"/>
      <c r="X8" s="266"/>
      <c r="Y8" s="363">
        <v>70800008</v>
      </c>
      <c r="Z8" s="364"/>
      <c r="AA8" s="364"/>
      <c r="AB8" s="365"/>
      <c r="AC8" s="369" t="s">
        <v>51</v>
      </c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1"/>
      <c r="AO8" s="266"/>
      <c r="AP8" s="372">
        <f>'10'!N41</f>
        <v>0</v>
      </c>
      <c r="AQ8" s="373"/>
      <c r="AR8" s="373"/>
      <c r="AS8" s="373"/>
      <c r="AT8" s="374"/>
      <c r="AU8" s="266"/>
      <c r="AV8" s="267"/>
    </row>
    <row r="9" spans="2:48" ht="5.0999999999999996" customHeight="1">
      <c r="B9" s="279"/>
      <c r="C9" s="280"/>
      <c r="D9" s="280"/>
      <c r="E9" s="280"/>
      <c r="F9" s="280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7"/>
    </row>
    <row r="10" spans="2:48" ht="27" customHeight="1">
      <c r="B10" s="375">
        <v>61681008</v>
      </c>
      <c r="C10" s="376"/>
      <c r="D10" s="376"/>
      <c r="E10" s="376"/>
      <c r="F10" s="377"/>
      <c r="G10" s="378" t="s">
        <v>52</v>
      </c>
      <c r="H10" s="379"/>
      <c r="I10" s="379"/>
      <c r="J10" s="379"/>
      <c r="K10" s="379"/>
      <c r="L10" s="379"/>
      <c r="M10" s="379"/>
      <c r="N10" s="379"/>
      <c r="O10" s="379"/>
      <c r="P10" s="379"/>
      <c r="Q10" s="380"/>
      <c r="R10" s="278"/>
      <c r="S10" s="381">
        <f>'10'!U41</f>
        <v>0</v>
      </c>
      <c r="T10" s="382"/>
      <c r="U10" s="382"/>
      <c r="V10" s="382"/>
      <c r="W10" s="383"/>
      <c r="X10" s="266"/>
      <c r="Y10" s="363">
        <v>74100008</v>
      </c>
      <c r="Z10" s="364"/>
      <c r="AA10" s="364"/>
      <c r="AB10" s="365"/>
      <c r="AC10" s="384" t="s">
        <v>147</v>
      </c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6"/>
      <c r="AO10" s="266"/>
      <c r="AP10" s="372">
        <f>'10'!O41</f>
        <v>0</v>
      </c>
      <c r="AQ10" s="373"/>
      <c r="AR10" s="373"/>
      <c r="AS10" s="373"/>
      <c r="AT10" s="374"/>
      <c r="AU10" s="266"/>
      <c r="AV10" s="267"/>
    </row>
    <row r="11" spans="2:48" ht="5.0999999999999996" customHeight="1">
      <c r="B11" s="279"/>
      <c r="C11" s="280"/>
      <c r="D11" s="280"/>
      <c r="E11" s="280"/>
      <c r="F11" s="280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7"/>
    </row>
    <row r="12" spans="2:48" ht="27" customHeight="1">
      <c r="B12" s="375">
        <v>61810008</v>
      </c>
      <c r="C12" s="376"/>
      <c r="D12" s="376"/>
      <c r="E12" s="376"/>
      <c r="F12" s="377"/>
      <c r="G12" s="378" t="s">
        <v>13</v>
      </c>
      <c r="H12" s="379"/>
      <c r="I12" s="379"/>
      <c r="J12" s="379"/>
      <c r="K12" s="379"/>
      <c r="L12" s="379"/>
      <c r="M12" s="379"/>
      <c r="N12" s="379"/>
      <c r="O12" s="379"/>
      <c r="P12" s="379"/>
      <c r="Q12" s="380"/>
      <c r="R12" s="278"/>
      <c r="S12" s="381">
        <f>'10'!V41</f>
        <v>0</v>
      </c>
      <c r="T12" s="382"/>
      <c r="U12" s="382"/>
      <c r="V12" s="382"/>
      <c r="W12" s="383"/>
      <c r="X12" s="266"/>
      <c r="Y12" s="363">
        <v>75510008</v>
      </c>
      <c r="Z12" s="364"/>
      <c r="AA12" s="364"/>
      <c r="AB12" s="365"/>
      <c r="AC12" s="369" t="s">
        <v>155</v>
      </c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1"/>
      <c r="AO12" s="266"/>
      <c r="AP12" s="372">
        <f>'10'!P41</f>
        <v>0</v>
      </c>
      <c r="AQ12" s="373"/>
      <c r="AR12" s="373"/>
      <c r="AS12" s="373"/>
      <c r="AT12" s="374"/>
      <c r="AU12" s="266"/>
      <c r="AV12" s="267"/>
    </row>
    <row r="13" spans="2:48" ht="5.0999999999999996" customHeight="1">
      <c r="B13" s="281"/>
      <c r="C13" s="282"/>
      <c r="D13" s="282"/>
      <c r="E13" s="282"/>
      <c r="F13" s="282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7"/>
    </row>
    <row r="14" spans="2:48" ht="27" customHeight="1">
      <c r="B14" s="375">
        <v>62700008</v>
      </c>
      <c r="C14" s="376"/>
      <c r="D14" s="376"/>
      <c r="E14" s="376"/>
      <c r="F14" s="377"/>
      <c r="G14" s="378" t="s">
        <v>158</v>
      </c>
      <c r="H14" s="379"/>
      <c r="I14" s="379"/>
      <c r="J14" s="379"/>
      <c r="K14" s="379"/>
      <c r="L14" s="379"/>
      <c r="M14" s="379"/>
      <c r="N14" s="379"/>
      <c r="O14" s="379"/>
      <c r="P14" s="379"/>
      <c r="Q14" s="380"/>
      <c r="R14" s="278"/>
      <c r="S14" s="381">
        <f>'10'!W41</f>
        <v>0</v>
      </c>
      <c r="T14" s="382"/>
      <c r="U14" s="382"/>
      <c r="V14" s="382"/>
      <c r="W14" s="383"/>
      <c r="X14" s="266"/>
      <c r="Y14" s="363">
        <v>75511008</v>
      </c>
      <c r="Z14" s="364"/>
      <c r="AA14" s="364"/>
      <c r="AB14" s="365"/>
      <c r="AC14" s="369" t="s">
        <v>157</v>
      </c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1"/>
      <c r="AO14" s="266"/>
      <c r="AP14" s="372">
        <f>'10'!Q41</f>
        <v>0</v>
      </c>
      <c r="AQ14" s="373"/>
      <c r="AR14" s="373"/>
      <c r="AS14" s="373"/>
      <c r="AT14" s="374"/>
      <c r="AU14" s="266"/>
      <c r="AV14" s="267"/>
    </row>
    <row r="15" spans="2:48" ht="5.0999999999999996" customHeight="1">
      <c r="B15" s="281"/>
      <c r="C15" s="282"/>
      <c r="D15" s="282"/>
      <c r="E15" s="282"/>
      <c r="F15" s="282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7"/>
    </row>
    <row r="16" spans="2:48" ht="27" customHeight="1">
      <c r="B16" s="375">
        <v>65860008</v>
      </c>
      <c r="C16" s="376"/>
      <c r="D16" s="376"/>
      <c r="E16" s="376"/>
      <c r="F16" s="377"/>
      <c r="G16" s="378" t="s">
        <v>159</v>
      </c>
      <c r="H16" s="379"/>
      <c r="I16" s="379"/>
      <c r="J16" s="379"/>
      <c r="K16" s="379"/>
      <c r="L16" s="379"/>
      <c r="M16" s="379"/>
      <c r="N16" s="379"/>
      <c r="O16" s="379"/>
      <c r="P16" s="379"/>
      <c r="Q16" s="380"/>
      <c r="R16" s="278"/>
      <c r="S16" s="381">
        <f>'10'!X41</f>
        <v>0</v>
      </c>
      <c r="T16" s="382"/>
      <c r="U16" s="382"/>
      <c r="V16" s="382"/>
      <c r="W16" s="383"/>
      <c r="X16" s="266"/>
      <c r="Y16" s="363">
        <v>75620008</v>
      </c>
      <c r="Z16" s="364"/>
      <c r="AA16" s="364"/>
      <c r="AB16" s="365"/>
      <c r="AC16" s="369" t="s">
        <v>53</v>
      </c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1"/>
      <c r="AO16" s="266"/>
      <c r="AP16" s="372">
        <f>'10'!R41</f>
        <v>0</v>
      </c>
      <c r="AQ16" s="373"/>
      <c r="AR16" s="373"/>
      <c r="AS16" s="373"/>
      <c r="AT16" s="374"/>
      <c r="AU16" s="266"/>
      <c r="AV16" s="267"/>
    </row>
    <row r="17" spans="2:48" ht="5.0999999999999996" customHeight="1">
      <c r="B17" s="281"/>
      <c r="C17" s="282"/>
      <c r="D17" s="282"/>
      <c r="E17" s="282"/>
      <c r="F17" s="282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7"/>
    </row>
    <row r="18" spans="2:48" ht="27" customHeight="1">
      <c r="B18" s="375">
        <v>67000008</v>
      </c>
      <c r="C18" s="376"/>
      <c r="D18" s="376"/>
      <c r="E18" s="376"/>
      <c r="F18" s="377"/>
      <c r="G18" s="378" t="s">
        <v>42</v>
      </c>
      <c r="H18" s="379"/>
      <c r="I18" s="379"/>
      <c r="J18" s="379"/>
      <c r="K18" s="379"/>
      <c r="L18" s="379"/>
      <c r="M18" s="379"/>
      <c r="N18" s="379"/>
      <c r="O18" s="379"/>
      <c r="P18" s="379"/>
      <c r="Q18" s="380"/>
      <c r="R18" s="278"/>
      <c r="S18" s="381">
        <f>'10'!Y41</f>
        <v>0</v>
      </c>
      <c r="T18" s="382"/>
      <c r="U18" s="382"/>
      <c r="V18" s="382"/>
      <c r="W18" s="383"/>
      <c r="X18" s="266"/>
      <c r="Y18" s="397" t="s">
        <v>198</v>
      </c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266"/>
      <c r="AV18" s="267"/>
    </row>
    <row r="19" spans="2:48" ht="5.0999999999999996" customHeight="1">
      <c r="B19" s="281"/>
      <c r="C19" s="282"/>
      <c r="D19" s="282"/>
      <c r="E19" s="282"/>
      <c r="F19" s="282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7"/>
    </row>
    <row r="20" spans="2:48" ht="27" customHeight="1">
      <c r="B20" s="375">
        <v>68000008</v>
      </c>
      <c r="C20" s="376"/>
      <c r="D20" s="376"/>
      <c r="E20" s="376"/>
      <c r="F20" s="377"/>
      <c r="G20" s="378" t="s">
        <v>110</v>
      </c>
      <c r="H20" s="379"/>
      <c r="I20" s="379"/>
      <c r="J20" s="379"/>
      <c r="K20" s="379"/>
      <c r="L20" s="379"/>
      <c r="M20" s="379"/>
      <c r="N20" s="379"/>
      <c r="O20" s="379"/>
      <c r="P20" s="379"/>
      <c r="Q20" s="380"/>
      <c r="R20" s="278"/>
      <c r="S20" s="381">
        <f>'10'!Z41</f>
        <v>0</v>
      </c>
      <c r="T20" s="382"/>
      <c r="U20" s="382"/>
      <c r="V20" s="382"/>
      <c r="W20" s="383"/>
      <c r="X20" s="266"/>
      <c r="Y20" s="363">
        <v>77000008</v>
      </c>
      <c r="Z20" s="364"/>
      <c r="AA20" s="364"/>
      <c r="AB20" s="365"/>
      <c r="AC20" s="369" t="s">
        <v>39</v>
      </c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1"/>
      <c r="AO20" s="266"/>
      <c r="AP20" s="372">
        <f>'10'!S41</f>
        <v>0</v>
      </c>
      <c r="AQ20" s="373"/>
      <c r="AR20" s="373"/>
      <c r="AS20" s="373"/>
      <c r="AT20" s="374"/>
      <c r="AU20" s="266"/>
      <c r="AV20" s="267"/>
    </row>
    <row r="21" spans="2:48" ht="5.0999999999999996" customHeight="1" thickBot="1">
      <c r="B21" s="265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7"/>
    </row>
    <row r="22" spans="2:48" ht="22.5" customHeight="1" thickBot="1">
      <c r="B22" s="265"/>
      <c r="C22" s="266"/>
      <c r="D22" s="266"/>
      <c r="E22" s="266"/>
      <c r="F22" s="266"/>
      <c r="G22" s="387" t="s">
        <v>54</v>
      </c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266"/>
      <c r="S22" s="398">
        <f>S8+S10+S12+S14+S16+S18+S20</f>
        <v>0</v>
      </c>
      <c r="T22" s="399"/>
      <c r="U22" s="399"/>
      <c r="V22" s="399"/>
      <c r="W22" s="400"/>
      <c r="X22" s="266"/>
      <c r="Y22" s="266"/>
      <c r="Z22" s="266"/>
      <c r="AA22" s="266"/>
      <c r="AB22" s="266"/>
      <c r="AC22" s="387" t="s">
        <v>55</v>
      </c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266"/>
      <c r="AP22" s="398">
        <f>AP6+AP8+AP10+AP12+AP14+AP16+AP20</f>
        <v>0</v>
      </c>
      <c r="AQ22" s="399">
        <f>SUM(AQ20,AQ16,AQ14,AQ11,AQ9,AQ7,AQ5)</f>
        <v>0</v>
      </c>
      <c r="AR22" s="399">
        <f>SUM(AR20,AR16,AR14,AR11,AR9,AR7,AR5)</f>
        <v>0</v>
      </c>
      <c r="AS22" s="399">
        <f>SUM(AS20,AS16,AS14,AS11,AS9,AS7,AS5)</f>
        <v>0</v>
      </c>
      <c r="AT22" s="400">
        <f>SUM(AT20,AT16,AT14,AT11,AT9,AT7,AT5)</f>
        <v>0</v>
      </c>
      <c r="AU22" s="266"/>
      <c r="AV22" s="267"/>
    </row>
    <row r="23" spans="2:48" ht="5.0999999999999996" customHeight="1" thickBot="1">
      <c r="B23" s="265"/>
      <c r="C23" s="266"/>
      <c r="D23" s="268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7"/>
    </row>
    <row r="24" spans="2:48" ht="15.75" customHeight="1" thickTop="1" thickBot="1">
      <c r="B24" s="265"/>
      <c r="C24" s="266"/>
      <c r="D24" s="266"/>
      <c r="E24" s="266"/>
      <c r="F24" s="266"/>
      <c r="G24" s="387" t="s">
        <v>88</v>
      </c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8">
        <f>AP22-S22</f>
        <v>0</v>
      </c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90"/>
      <c r="AO24" s="266"/>
      <c r="AP24" s="266"/>
      <c r="AQ24" s="266"/>
      <c r="AR24" s="266"/>
      <c r="AS24" s="266"/>
      <c r="AT24" s="266"/>
      <c r="AU24" s="266"/>
      <c r="AV24" s="267"/>
    </row>
    <row r="25" spans="2:48" ht="5.0999999999999996" customHeight="1" thickTop="1"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1"/>
    </row>
    <row r="26" spans="2:48" ht="5.0999999999999996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</row>
    <row r="27" spans="2:48" ht="15.75" customHeight="1">
      <c r="B27" s="391" t="s">
        <v>83</v>
      </c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3"/>
    </row>
    <row r="28" spans="2:48" ht="5.0999999999999996" customHeight="1"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</row>
    <row r="29" spans="2:48" ht="5.0999999999999996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4"/>
    </row>
    <row r="30" spans="2:48" ht="15.75" customHeight="1">
      <c r="B30" s="265"/>
      <c r="C30" s="266"/>
      <c r="D30" s="266"/>
      <c r="E30" s="266"/>
      <c r="F30" s="266"/>
      <c r="G30" s="394" t="s">
        <v>56</v>
      </c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6"/>
      <c r="X30" s="266"/>
      <c r="Y30" s="266"/>
      <c r="Z30" s="266"/>
      <c r="AA30" s="266"/>
      <c r="AB30" s="266"/>
      <c r="AC30" s="394" t="s">
        <v>57</v>
      </c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6"/>
      <c r="AU30" s="266"/>
      <c r="AV30" s="267"/>
    </row>
    <row r="31" spans="2:48" ht="12.75" customHeight="1">
      <c r="B31" s="265"/>
      <c r="C31" s="266"/>
      <c r="D31" s="266"/>
      <c r="E31" s="266"/>
      <c r="F31" s="266"/>
      <c r="G31" s="401" t="s">
        <v>84</v>
      </c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7"/>
    </row>
    <row r="32" spans="2:48" ht="18.75" customHeight="1">
      <c r="B32" s="402" t="s">
        <v>148</v>
      </c>
      <c r="C32" s="403"/>
      <c r="D32" s="403"/>
      <c r="E32" s="403"/>
      <c r="F32" s="403"/>
      <c r="G32" s="404" t="s">
        <v>113</v>
      </c>
      <c r="H32" s="405"/>
      <c r="I32" s="405"/>
      <c r="J32" s="405"/>
      <c r="K32" s="405"/>
      <c r="L32" s="405"/>
      <c r="M32" s="405"/>
      <c r="N32" s="405"/>
      <c r="O32" s="405"/>
      <c r="P32" s="405"/>
      <c r="Q32" s="406"/>
      <c r="R32" s="266"/>
      <c r="S32" s="407"/>
      <c r="T32" s="408"/>
      <c r="U32" s="408"/>
      <c r="V32" s="408"/>
      <c r="W32" s="409"/>
      <c r="X32" s="266"/>
      <c r="Y32" s="410">
        <v>110</v>
      </c>
      <c r="Z32" s="410"/>
      <c r="AA32" s="410"/>
      <c r="AB32" s="410"/>
      <c r="AC32" s="411" t="s">
        <v>85</v>
      </c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266"/>
      <c r="AP32" s="412">
        <f>'1'!$L$5</f>
        <v>0</v>
      </c>
      <c r="AQ32" s="413"/>
      <c r="AR32" s="413"/>
      <c r="AS32" s="413"/>
      <c r="AT32" s="414"/>
      <c r="AU32" s="266"/>
      <c r="AV32" s="267"/>
    </row>
    <row r="33" spans="2:48" ht="5.0999999999999996" customHeight="1">
      <c r="B33" s="265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7"/>
    </row>
    <row r="34" spans="2:48" ht="12.75" customHeight="1">
      <c r="B34" s="265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415"/>
      <c r="T34" s="415"/>
      <c r="U34" s="415"/>
      <c r="V34" s="415"/>
      <c r="W34" s="415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7"/>
    </row>
    <row r="35" spans="2:48" ht="5.0999999999999996" customHeight="1" thickBot="1">
      <c r="B35" s="265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7"/>
    </row>
    <row r="36" spans="2:48" ht="18.75" customHeight="1" thickTop="1" thickBot="1">
      <c r="B36" s="402">
        <v>530</v>
      </c>
      <c r="C36" s="403"/>
      <c r="D36" s="403"/>
      <c r="E36" s="403"/>
      <c r="F36" s="403"/>
      <c r="G36" s="416" t="s">
        <v>0</v>
      </c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266"/>
      <c r="S36" s="417">
        <f>'10'!$K$40</f>
        <v>0</v>
      </c>
      <c r="T36" s="418"/>
      <c r="U36" s="418"/>
      <c r="V36" s="418"/>
      <c r="W36" s="419"/>
      <c r="X36" s="266"/>
      <c r="Y36" s="266"/>
      <c r="Z36" s="266"/>
      <c r="AA36" s="266"/>
      <c r="AB36" s="266"/>
      <c r="AC36" s="411" t="s">
        <v>86</v>
      </c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266"/>
      <c r="AP36" s="388">
        <f>AC24</f>
        <v>0</v>
      </c>
      <c r="AQ36" s="389"/>
      <c r="AR36" s="389"/>
      <c r="AS36" s="389"/>
      <c r="AT36" s="390"/>
      <c r="AU36" s="266"/>
      <c r="AV36" s="267"/>
    </row>
    <row r="37" spans="2:48" ht="5.0999999999999996" customHeight="1" thickTop="1" thickBot="1">
      <c r="B37" s="265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7"/>
    </row>
    <row r="38" spans="2:48" ht="18.75" customHeight="1" thickBot="1">
      <c r="B38" s="265"/>
      <c r="C38" s="266"/>
      <c r="D38" s="266"/>
      <c r="E38" s="266"/>
      <c r="F38" s="266"/>
      <c r="G38" s="447" t="s">
        <v>58</v>
      </c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266"/>
      <c r="S38" s="448">
        <f>ROUND(S32+S36,2)</f>
        <v>0</v>
      </c>
      <c r="T38" s="449"/>
      <c r="U38" s="449"/>
      <c r="V38" s="449"/>
      <c r="W38" s="450"/>
      <c r="X38" s="266"/>
      <c r="Y38" s="266"/>
      <c r="Z38" s="424" t="str">
        <f>IF(S32="","égal à ",IF(S38-AP38=0,"OK","écart! "&amp;S38-AP38))</f>
        <v xml:space="preserve">égal à </v>
      </c>
      <c r="AA38" s="425"/>
      <c r="AB38" s="425"/>
      <c r="AC38" s="425"/>
      <c r="AD38" s="425"/>
      <c r="AE38" s="425"/>
      <c r="AF38" s="425"/>
      <c r="AG38" s="425"/>
      <c r="AH38" s="426"/>
      <c r="AI38" s="423" t="s">
        <v>59</v>
      </c>
      <c r="AJ38" s="423"/>
      <c r="AK38" s="423"/>
      <c r="AL38" s="423"/>
      <c r="AM38" s="423"/>
      <c r="AN38" s="423"/>
      <c r="AO38" s="266"/>
      <c r="AP38" s="448">
        <f>ROUND(AP32+AP36,2)</f>
        <v>0</v>
      </c>
      <c r="AQ38" s="449"/>
      <c r="AR38" s="449"/>
      <c r="AS38" s="449"/>
      <c r="AT38" s="450"/>
      <c r="AU38" s="266"/>
      <c r="AV38" s="267"/>
    </row>
    <row r="39" spans="2:48" ht="5.0999999999999996" customHeight="1"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1"/>
    </row>
    <row r="40" spans="2:48" ht="5.0999999999999996" customHeight="1"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</row>
    <row r="41" spans="2:48" ht="21" customHeight="1">
      <c r="B41" s="420" t="s">
        <v>215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2"/>
    </row>
    <row r="42" spans="2:48" ht="4.5" customHeight="1" thickBot="1"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6"/>
    </row>
    <row r="43" spans="2:48" ht="12" customHeight="1" thickTop="1">
      <c r="B43" s="463" t="s">
        <v>192</v>
      </c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5"/>
      <c r="AG43" s="261"/>
      <c r="AH43" s="457" t="s">
        <v>187</v>
      </c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9"/>
    </row>
    <row r="44" spans="2:48" ht="12" customHeight="1">
      <c r="B44" s="466" t="s">
        <v>214</v>
      </c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8"/>
      <c r="AG44" s="261"/>
      <c r="AH44" s="460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2"/>
    </row>
    <row r="45" spans="2:48" ht="12" customHeight="1">
      <c r="B45" s="466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8"/>
      <c r="AG45" s="261"/>
      <c r="AH45" s="451" t="s">
        <v>188</v>
      </c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3"/>
    </row>
    <row r="46" spans="2:48" ht="12" customHeight="1" thickBot="1">
      <c r="B46" s="466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8"/>
      <c r="AG46" s="261"/>
      <c r="AH46" s="451"/>
      <c r="AI46" s="452"/>
      <c r="AJ46" s="452"/>
      <c r="AK46" s="452"/>
      <c r="AL46" s="452"/>
      <c r="AM46" s="452"/>
      <c r="AN46" s="452"/>
      <c r="AO46" s="452"/>
      <c r="AP46" s="452"/>
      <c r="AQ46" s="452"/>
      <c r="AR46" s="452"/>
      <c r="AS46" s="452"/>
      <c r="AT46" s="452"/>
      <c r="AU46" s="452"/>
      <c r="AV46" s="453"/>
    </row>
    <row r="47" spans="2:48" ht="12" customHeight="1" thickBot="1">
      <c r="B47" s="272"/>
      <c r="C47" s="266"/>
      <c r="D47" s="266"/>
      <c r="E47" s="266"/>
      <c r="F47" s="266"/>
      <c r="G47" s="266"/>
      <c r="H47" s="427" t="s">
        <v>193</v>
      </c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8"/>
      <c r="AA47" s="437"/>
      <c r="AB47" s="438"/>
      <c r="AC47" s="438"/>
      <c r="AD47" s="438"/>
      <c r="AE47" s="438"/>
      <c r="AF47" s="439"/>
      <c r="AG47" s="261"/>
      <c r="AH47" s="454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6"/>
    </row>
    <row r="48" spans="2:48" ht="12" customHeight="1">
      <c r="B48" s="429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1"/>
      <c r="AG48" s="261"/>
      <c r="AH48" s="436"/>
      <c r="AI48" s="433"/>
      <c r="AJ48" s="434"/>
      <c r="AK48" s="432" t="s">
        <v>189</v>
      </c>
      <c r="AL48" s="433"/>
      <c r="AM48" s="433"/>
      <c r="AN48" s="433"/>
      <c r="AO48" s="434"/>
      <c r="AP48" s="432" t="s">
        <v>190</v>
      </c>
      <c r="AQ48" s="433"/>
      <c r="AR48" s="433"/>
      <c r="AS48" s="433"/>
      <c r="AT48" s="433"/>
      <c r="AU48" s="433"/>
      <c r="AV48" s="435"/>
    </row>
    <row r="49" spans="2:48" ht="12" customHeight="1">
      <c r="B49" s="495" t="s">
        <v>194</v>
      </c>
      <c r="C49" s="496"/>
      <c r="D49" s="496"/>
      <c r="E49" s="496"/>
      <c r="F49" s="496"/>
      <c r="G49" s="497"/>
      <c r="H49" s="511" t="s">
        <v>195</v>
      </c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3"/>
      <c r="T49" s="511" t="s">
        <v>196</v>
      </c>
      <c r="U49" s="512"/>
      <c r="V49" s="512"/>
      <c r="W49" s="512"/>
      <c r="X49" s="512"/>
      <c r="Y49" s="512"/>
      <c r="Z49" s="513"/>
      <c r="AA49" s="511" t="s">
        <v>200</v>
      </c>
      <c r="AB49" s="512"/>
      <c r="AC49" s="512"/>
      <c r="AD49" s="512"/>
      <c r="AE49" s="512"/>
      <c r="AF49" s="517"/>
      <c r="AG49" s="261"/>
      <c r="AH49" s="440">
        <v>200</v>
      </c>
      <c r="AI49" s="433"/>
      <c r="AJ49" s="434"/>
      <c r="AK49" s="441"/>
      <c r="AL49" s="442"/>
      <c r="AM49" s="442"/>
      <c r="AN49" s="442"/>
      <c r="AO49" s="443"/>
      <c r="AP49" s="444">
        <f t="shared" ref="AP49:AP59" si="0">AK49*AH49</f>
        <v>0</v>
      </c>
      <c r="AQ49" s="445"/>
      <c r="AR49" s="445"/>
      <c r="AS49" s="445"/>
      <c r="AT49" s="445"/>
      <c r="AU49" s="445"/>
      <c r="AV49" s="446"/>
    </row>
    <row r="50" spans="2:48" ht="12" customHeight="1">
      <c r="B50" s="498"/>
      <c r="C50" s="499"/>
      <c r="D50" s="499"/>
      <c r="E50" s="499"/>
      <c r="F50" s="499"/>
      <c r="G50" s="500"/>
      <c r="H50" s="514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6"/>
      <c r="T50" s="514"/>
      <c r="U50" s="515"/>
      <c r="V50" s="515"/>
      <c r="W50" s="515"/>
      <c r="X50" s="515"/>
      <c r="Y50" s="515"/>
      <c r="Z50" s="516"/>
      <c r="AA50" s="514"/>
      <c r="AB50" s="515"/>
      <c r="AC50" s="515"/>
      <c r="AD50" s="515"/>
      <c r="AE50" s="515"/>
      <c r="AF50" s="518"/>
      <c r="AG50" s="261"/>
      <c r="AH50" s="440">
        <v>100</v>
      </c>
      <c r="AI50" s="469"/>
      <c r="AJ50" s="470"/>
      <c r="AK50" s="441"/>
      <c r="AL50" s="442"/>
      <c r="AM50" s="442"/>
      <c r="AN50" s="442"/>
      <c r="AO50" s="443"/>
      <c r="AP50" s="444">
        <f t="shared" si="0"/>
        <v>0</v>
      </c>
      <c r="AQ50" s="445"/>
      <c r="AR50" s="445"/>
      <c r="AS50" s="445"/>
      <c r="AT50" s="445"/>
      <c r="AU50" s="445"/>
      <c r="AV50" s="446"/>
    </row>
    <row r="51" spans="2:48" ht="12" customHeight="1">
      <c r="B51" s="485"/>
      <c r="C51" s="486"/>
      <c r="D51" s="486"/>
      <c r="E51" s="486"/>
      <c r="F51" s="486"/>
      <c r="G51" s="487"/>
      <c r="H51" s="488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7"/>
      <c r="T51" s="510"/>
      <c r="U51" s="486"/>
      <c r="V51" s="486"/>
      <c r="W51" s="486"/>
      <c r="X51" s="486"/>
      <c r="Y51" s="486"/>
      <c r="Z51" s="487"/>
      <c r="AA51" s="489"/>
      <c r="AB51" s="490"/>
      <c r="AC51" s="490"/>
      <c r="AD51" s="490"/>
      <c r="AE51" s="490"/>
      <c r="AF51" s="491"/>
      <c r="AG51" s="261"/>
      <c r="AH51" s="440">
        <v>50</v>
      </c>
      <c r="AI51" s="469"/>
      <c r="AJ51" s="470"/>
      <c r="AK51" s="441"/>
      <c r="AL51" s="442"/>
      <c r="AM51" s="442"/>
      <c r="AN51" s="442"/>
      <c r="AO51" s="443"/>
      <c r="AP51" s="444">
        <f t="shared" si="0"/>
        <v>0</v>
      </c>
      <c r="AQ51" s="445"/>
      <c r="AR51" s="445"/>
      <c r="AS51" s="445"/>
      <c r="AT51" s="445"/>
      <c r="AU51" s="445"/>
      <c r="AV51" s="446"/>
    </row>
    <row r="52" spans="2:48" ht="12" customHeight="1">
      <c r="B52" s="485"/>
      <c r="C52" s="486"/>
      <c r="D52" s="486"/>
      <c r="E52" s="486"/>
      <c r="F52" s="486"/>
      <c r="G52" s="487"/>
      <c r="H52" s="488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7"/>
      <c r="T52" s="510"/>
      <c r="U52" s="486"/>
      <c r="V52" s="486"/>
      <c r="W52" s="486"/>
      <c r="X52" s="486"/>
      <c r="Y52" s="486"/>
      <c r="Z52" s="487"/>
      <c r="AA52" s="489"/>
      <c r="AB52" s="490"/>
      <c r="AC52" s="490"/>
      <c r="AD52" s="490"/>
      <c r="AE52" s="490"/>
      <c r="AF52" s="491"/>
      <c r="AG52" s="261"/>
      <c r="AH52" s="440">
        <v>20</v>
      </c>
      <c r="AI52" s="469"/>
      <c r="AJ52" s="470"/>
      <c r="AK52" s="441"/>
      <c r="AL52" s="442"/>
      <c r="AM52" s="442"/>
      <c r="AN52" s="442"/>
      <c r="AO52" s="443"/>
      <c r="AP52" s="444">
        <f t="shared" si="0"/>
        <v>0</v>
      </c>
      <c r="AQ52" s="445"/>
      <c r="AR52" s="445"/>
      <c r="AS52" s="445"/>
      <c r="AT52" s="445"/>
      <c r="AU52" s="445"/>
      <c r="AV52" s="446"/>
    </row>
    <row r="53" spans="2:48" ht="12" customHeight="1">
      <c r="B53" s="485"/>
      <c r="C53" s="486"/>
      <c r="D53" s="486"/>
      <c r="E53" s="486"/>
      <c r="F53" s="486"/>
      <c r="G53" s="487"/>
      <c r="H53" s="488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7"/>
      <c r="T53" s="488"/>
      <c r="U53" s="486"/>
      <c r="V53" s="486"/>
      <c r="W53" s="486"/>
      <c r="X53" s="486"/>
      <c r="Y53" s="486"/>
      <c r="Z53" s="487"/>
      <c r="AA53" s="489"/>
      <c r="AB53" s="490"/>
      <c r="AC53" s="490"/>
      <c r="AD53" s="490"/>
      <c r="AE53" s="490"/>
      <c r="AF53" s="491"/>
      <c r="AG53" s="261"/>
      <c r="AH53" s="440">
        <v>10</v>
      </c>
      <c r="AI53" s="469"/>
      <c r="AJ53" s="470"/>
      <c r="AK53" s="441"/>
      <c r="AL53" s="442"/>
      <c r="AM53" s="442"/>
      <c r="AN53" s="442"/>
      <c r="AO53" s="443"/>
      <c r="AP53" s="444">
        <f t="shared" si="0"/>
        <v>0</v>
      </c>
      <c r="AQ53" s="445"/>
      <c r="AR53" s="445"/>
      <c r="AS53" s="445"/>
      <c r="AT53" s="445"/>
      <c r="AU53" s="445"/>
      <c r="AV53" s="446"/>
    </row>
    <row r="54" spans="2:48" ht="12" customHeight="1">
      <c r="B54" s="485"/>
      <c r="C54" s="486"/>
      <c r="D54" s="486"/>
      <c r="E54" s="486"/>
      <c r="F54" s="486"/>
      <c r="G54" s="487"/>
      <c r="H54" s="488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7"/>
      <c r="T54" s="488"/>
      <c r="U54" s="486"/>
      <c r="V54" s="486"/>
      <c r="W54" s="486"/>
      <c r="X54" s="486"/>
      <c r="Y54" s="486"/>
      <c r="Z54" s="487"/>
      <c r="AA54" s="489"/>
      <c r="AB54" s="490"/>
      <c r="AC54" s="490"/>
      <c r="AD54" s="490"/>
      <c r="AE54" s="490"/>
      <c r="AF54" s="491"/>
      <c r="AG54" s="261"/>
      <c r="AH54" s="440">
        <v>5</v>
      </c>
      <c r="AI54" s="469"/>
      <c r="AJ54" s="470"/>
      <c r="AK54" s="441"/>
      <c r="AL54" s="442"/>
      <c r="AM54" s="442"/>
      <c r="AN54" s="442"/>
      <c r="AO54" s="443"/>
      <c r="AP54" s="444">
        <f t="shared" si="0"/>
        <v>0</v>
      </c>
      <c r="AQ54" s="445"/>
      <c r="AR54" s="445"/>
      <c r="AS54" s="445"/>
      <c r="AT54" s="445"/>
      <c r="AU54" s="445"/>
      <c r="AV54" s="446"/>
    </row>
    <row r="55" spans="2:48" ht="12" customHeight="1">
      <c r="B55" s="485"/>
      <c r="C55" s="486"/>
      <c r="D55" s="486"/>
      <c r="E55" s="486"/>
      <c r="F55" s="486"/>
      <c r="G55" s="487"/>
      <c r="H55" s="488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7"/>
      <c r="T55" s="488"/>
      <c r="U55" s="486"/>
      <c r="V55" s="486"/>
      <c r="W55" s="486"/>
      <c r="X55" s="486"/>
      <c r="Y55" s="486"/>
      <c r="Z55" s="487"/>
      <c r="AA55" s="489"/>
      <c r="AB55" s="490"/>
      <c r="AC55" s="490"/>
      <c r="AD55" s="490"/>
      <c r="AE55" s="490"/>
      <c r="AF55" s="491"/>
      <c r="AG55" s="261"/>
      <c r="AH55" s="440">
        <v>2</v>
      </c>
      <c r="AI55" s="469"/>
      <c r="AJ55" s="470"/>
      <c r="AK55" s="441"/>
      <c r="AL55" s="442"/>
      <c r="AM55" s="442"/>
      <c r="AN55" s="442"/>
      <c r="AO55" s="443"/>
      <c r="AP55" s="444">
        <f t="shared" si="0"/>
        <v>0</v>
      </c>
      <c r="AQ55" s="445"/>
      <c r="AR55" s="445"/>
      <c r="AS55" s="445"/>
      <c r="AT55" s="445"/>
      <c r="AU55" s="445"/>
      <c r="AV55" s="446"/>
    </row>
    <row r="56" spans="2:48" ht="12" customHeight="1">
      <c r="B56" s="485"/>
      <c r="C56" s="486"/>
      <c r="D56" s="486"/>
      <c r="E56" s="486"/>
      <c r="F56" s="486"/>
      <c r="G56" s="487"/>
      <c r="H56" s="488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7"/>
      <c r="T56" s="488"/>
      <c r="U56" s="486"/>
      <c r="V56" s="486"/>
      <c r="W56" s="486"/>
      <c r="X56" s="486"/>
      <c r="Y56" s="486"/>
      <c r="Z56" s="487"/>
      <c r="AA56" s="489"/>
      <c r="AB56" s="490"/>
      <c r="AC56" s="490"/>
      <c r="AD56" s="490"/>
      <c r="AE56" s="490"/>
      <c r="AF56" s="491"/>
      <c r="AG56" s="261"/>
      <c r="AH56" s="440">
        <v>1</v>
      </c>
      <c r="AI56" s="469"/>
      <c r="AJ56" s="470"/>
      <c r="AK56" s="441"/>
      <c r="AL56" s="442"/>
      <c r="AM56" s="442"/>
      <c r="AN56" s="442"/>
      <c r="AO56" s="443"/>
      <c r="AP56" s="444">
        <f t="shared" si="0"/>
        <v>0</v>
      </c>
      <c r="AQ56" s="445"/>
      <c r="AR56" s="445"/>
      <c r="AS56" s="445"/>
      <c r="AT56" s="445"/>
      <c r="AU56" s="445"/>
      <c r="AV56" s="446"/>
    </row>
    <row r="57" spans="2:48" ht="12" customHeight="1">
      <c r="B57" s="485"/>
      <c r="C57" s="486"/>
      <c r="D57" s="486"/>
      <c r="E57" s="486"/>
      <c r="F57" s="486"/>
      <c r="G57" s="487"/>
      <c r="H57" s="488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7"/>
      <c r="T57" s="488"/>
      <c r="U57" s="486"/>
      <c r="V57" s="486"/>
      <c r="W57" s="486"/>
      <c r="X57" s="486"/>
      <c r="Y57" s="486"/>
      <c r="Z57" s="487"/>
      <c r="AA57" s="489"/>
      <c r="AB57" s="490"/>
      <c r="AC57" s="490"/>
      <c r="AD57" s="490"/>
      <c r="AE57" s="490"/>
      <c r="AF57" s="491"/>
      <c r="AG57" s="261"/>
      <c r="AH57" s="483">
        <v>0.5</v>
      </c>
      <c r="AI57" s="445"/>
      <c r="AJ57" s="484"/>
      <c r="AK57" s="441"/>
      <c r="AL57" s="442"/>
      <c r="AM57" s="442"/>
      <c r="AN57" s="442"/>
      <c r="AO57" s="443"/>
      <c r="AP57" s="444">
        <f t="shared" si="0"/>
        <v>0</v>
      </c>
      <c r="AQ57" s="445"/>
      <c r="AR57" s="445"/>
      <c r="AS57" s="445"/>
      <c r="AT57" s="445"/>
      <c r="AU57" s="445"/>
      <c r="AV57" s="446"/>
    </row>
    <row r="58" spans="2:48" ht="12" customHeight="1">
      <c r="B58" s="485"/>
      <c r="C58" s="486"/>
      <c r="D58" s="486"/>
      <c r="E58" s="486"/>
      <c r="F58" s="486"/>
      <c r="G58" s="487"/>
      <c r="H58" s="488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7"/>
      <c r="T58" s="488"/>
      <c r="U58" s="486"/>
      <c r="V58" s="486"/>
      <c r="W58" s="486"/>
      <c r="X58" s="486"/>
      <c r="Y58" s="486"/>
      <c r="Z58" s="487"/>
      <c r="AA58" s="489"/>
      <c r="AB58" s="490"/>
      <c r="AC58" s="490"/>
      <c r="AD58" s="490"/>
      <c r="AE58" s="490"/>
      <c r="AF58" s="491"/>
      <c r="AG58" s="261"/>
      <c r="AH58" s="483">
        <v>0.2</v>
      </c>
      <c r="AI58" s="445"/>
      <c r="AJ58" s="484"/>
      <c r="AK58" s="441"/>
      <c r="AL58" s="442"/>
      <c r="AM58" s="442"/>
      <c r="AN58" s="442"/>
      <c r="AO58" s="443"/>
      <c r="AP58" s="444">
        <f t="shared" si="0"/>
        <v>0</v>
      </c>
      <c r="AQ58" s="445"/>
      <c r="AR58" s="445"/>
      <c r="AS58" s="445"/>
      <c r="AT58" s="445"/>
      <c r="AU58" s="445"/>
      <c r="AV58" s="446"/>
    </row>
    <row r="59" spans="2:48" ht="12" customHeight="1">
      <c r="B59" s="485"/>
      <c r="C59" s="486"/>
      <c r="D59" s="486"/>
      <c r="E59" s="486"/>
      <c r="F59" s="486"/>
      <c r="G59" s="487"/>
      <c r="H59" s="488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7"/>
      <c r="T59" s="488"/>
      <c r="U59" s="486"/>
      <c r="V59" s="486"/>
      <c r="W59" s="486"/>
      <c r="X59" s="486"/>
      <c r="Y59" s="486"/>
      <c r="Z59" s="487"/>
      <c r="AA59" s="489"/>
      <c r="AB59" s="490"/>
      <c r="AC59" s="490"/>
      <c r="AD59" s="490"/>
      <c r="AE59" s="490"/>
      <c r="AF59" s="491"/>
      <c r="AG59" s="261"/>
      <c r="AH59" s="483">
        <v>0.1</v>
      </c>
      <c r="AI59" s="445"/>
      <c r="AJ59" s="484"/>
      <c r="AK59" s="441"/>
      <c r="AL59" s="442"/>
      <c r="AM59" s="442"/>
      <c r="AN59" s="442"/>
      <c r="AO59" s="443"/>
      <c r="AP59" s="444">
        <f t="shared" si="0"/>
        <v>0</v>
      </c>
      <c r="AQ59" s="445"/>
      <c r="AR59" s="445"/>
      <c r="AS59" s="445"/>
      <c r="AT59" s="445"/>
      <c r="AU59" s="445"/>
      <c r="AV59" s="446"/>
    </row>
    <row r="60" spans="2:48" ht="12" customHeight="1">
      <c r="B60" s="223"/>
      <c r="C60" s="174"/>
      <c r="D60" s="266"/>
      <c r="E60" s="266"/>
      <c r="F60" s="266"/>
      <c r="G60" s="266"/>
      <c r="H60" s="504" t="s">
        <v>199</v>
      </c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5"/>
      <c r="T60" s="505"/>
      <c r="U60" s="505"/>
      <c r="V60" s="505"/>
      <c r="W60" s="505"/>
      <c r="X60" s="505"/>
      <c r="Y60" s="505"/>
      <c r="Z60" s="506"/>
      <c r="AA60" s="507">
        <f>SUM(AA51:AF59)</f>
        <v>0</v>
      </c>
      <c r="AB60" s="508"/>
      <c r="AC60" s="508"/>
      <c r="AD60" s="508"/>
      <c r="AE60" s="508"/>
      <c r="AF60" s="509"/>
      <c r="AG60" s="261"/>
      <c r="AH60" s="436" t="s">
        <v>191</v>
      </c>
      <c r="AI60" s="433"/>
      <c r="AJ60" s="433"/>
      <c r="AK60" s="433"/>
      <c r="AL60" s="433"/>
      <c r="AM60" s="433"/>
      <c r="AN60" s="433"/>
      <c r="AO60" s="434"/>
      <c r="AP60" s="492"/>
      <c r="AQ60" s="493"/>
      <c r="AR60" s="493"/>
      <c r="AS60" s="493"/>
      <c r="AT60" s="493"/>
      <c r="AU60" s="493"/>
      <c r="AV60" s="494"/>
    </row>
    <row r="61" spans="2:48">
      <c r="B61" s="272"/>
      <c r="C61" s="266"/>
      <c r="D61" s="266"/>
      <c r="E61" s="266"/>
      <c r="F61" s="266"/>
      <c r="G61" s="266"/>
      <c r="H61" s="504" t="s">
        <v>203</v>
      </c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05"/>
      <c r="U61" s="505"/>
      <c r="V61" s="505"/>
      <c r="W61" s="505"/>
      <c r="X61" s="505"/>
      <c r="Y61" s="505"/>
      <c r="Z61" s="506"/>
      <c r="AA61" s="507">
        <f>AA47+AA60</f>
        <v>0</v>
      </c>
      <c r="AB61" s="508"/>
      <c r="AC61" s="508"/>
      <c r="AD61" s="508"/>
      <c r="AE61" s="508"/>
      <c r="AF61" s="509"/>
      <c r="AH61" s="471" t="s">
        <v>202</v>
      </c>
      <c r="AI61" s="472"/>
      <c r="AJ61" s="472"/>
      <c r="AK61" s="472"/>
      <c r="AL61" s="472"/>
      <c r="AM61" s="472"/>
      <c r="AN61" s="472"/>
      <c r="AO61" s="473"/>
      <c r="AP61" s="477">
        <f>SUM(AP48:AV60)</f>
        <v>0</v>
      </c>
      <c r="AQ61" s="478"/>
      <c r="AR61" s="478"/>
      <c r="AS61" s="478"/>
      <c r="AT61" s="478"/>
      <c r="AU61" s="478"/>
      <c r="AV61" s="479"/>
    </row>
    <row r="62" spans="2:48" ht="13.5" thickBot="1">
      <c r="B62" s="501" t="s">
        <v>197</v>
      </c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502"/>
      <c r="AE62" s="502"/>
      <c r="AF62" s="503"/>
      <c r="AH62" s="474"/>
      <c r="AI62" s="475"/>
      <c r="AJ62" s="475"/>
      <c r="AK62" s="475"/>
      <c r="AL62" s="475"/>
      <c r="AM62" s="475"/>
      <c r="AN62" s="475"/>
      <c r="AO62" s="476"/>
      <c r="AP62" s="480"/>
      <c r="AQ62" s="481"/>
      <c r="AR62" s="481"/>
      <c r="AS62" s="481"/>
      <c r="AT62" s="481"/>
      <c r="AU62" s="481"/>
      <c r="AV62" s="482"/>
    </row>
    <row r="63" spans="2:48" ht="13.5" thickTop="1"/>
  </sheetData>
  <mergeCells count="166">
    <mergeCell ref="H49:S50"/>
    <mergeCell ref="T49:Z50"/>
    <mergeCell ref="AA49:AF50"/>
    <mergeCell ref="H60:Z60"/>
    <mergeCell ref="AA60:AF60"/>
    <mergeCell ref="T51:Z51"/>
    <mergeCell ref="AA51:AF51"/>
    <mergeCell ref="AA54:AF54"/>
    <mergeCell ref="AA56:AF56"/>
    <mergeCell ref="AA59:AF59"/>
    <mergeCell ref="H52:S52"/>
    <mergeCell ref="AA53:AF53"/>
    <mergeCell ref="T52:Z52"/>
    <mergeCell ref="AA52:AF52"/>
    <mergeCell ref="B53:G53"/>
    <mergeCell ref="H53:S53"/>
    <mergeCell ref="B52:G52"/>
    <mergeCell ref="B55:G55"/>
    <mergeCell ref="B56:G56"/>
    <mergeCell ref="H56:S56"/>
    <mergeCell ref="T56:Z56"/>
    <mergeCell ref="B57:G57"/>
    <mergeCell ref="H57:S57"/>
    <mergeCell ref="T57:Z57"/>
    <mergeCell ref="B49:G50"/>
    <mergeCell ref="B58:G58"/>
    <mergeCell ref="H58:S58"/>
    <mergeCell ref="T58:Z58"/>
    <mergeCell ref="AA58:AF58"/>
    <mergeCell ref="B62:AF62"/>
    <mergeCell ref="H61:Z61"/>
    <mergeCell ref="AA61:AF61"/>
    <mergeCell ref="B51:G51"/>
    <mergeCell ref="H51:S51"/>
    <mergeCell ref="AP60:AV60"/>
    <mergeCell ref="AH60:AO60"/>
    <mergeCell ref="AH57:AJ57"/>
    <mergeCell ref="AK57:AO57"/>
    <mergeCell ref="AP57:AV57"/>
    <mergeCell ref="B59:G59"/>
    <mergeCell ref="H59:S59"/>
    <mergeCell ref="T59:Z59"/>
    <mergeCell ref="AA57:AF57"/>
    <mergeCell ref="B54:G54"/>
    <mergeCell ref="AH59:AJ59"/>
    <mergeCell ref="AK59:AO59"/>
    <mergeCell ref="AP59:AV59"/>
    <mergeCell ref="T53:Z53"/>
    <mergeCell ref="H55:S55"/>
    <mergeCell ref="T55:Z55"/>
    <mergeCell ref="AA55:AF55"/>
    <mergeCell ref="H54:S54"/>
    <mergeCell ref="T54:Z54"/>
    <mergeCell ref="AK54:AO54"/>
    <mergeCell ref="AP54:AV54"/>
    <mergeCell ref="AH55:AJ55"/>
    <mergeCell ref="AK55:AO55"/>
    <mergeCell ref="AP55:AV55"/>
    <mergeCell ref="AH61:AO62"/>
    <mergeCell ref="AP61:AV62"/>
    <mergeCell ref="AH58:AJ58"/>
    <mergeCell ref="AK58:AO58"/>
    <mergeCell ref="AP58:AV58"/>
    <mergeCell ref="AH56:AJ56"/>
    <mergeCell ref="AK56:AO56"/>
    <mergeCell ref="AP52:AV52"/>
    <mergeCell ref="AH53:AJ53"/>
    <mergeCell ref="AK53:AO53"/>
    <mergeCell ref="AP53:AV53"/>
    <mergeCell ref="AH52:AJ52"/>
    <mergeCell ref="AK52:AO52"/>
    <mergeCell ref="AP56:AV56"/>
    <mergeCell ref="AH54:AJ54"/>
    <mergeCell ref="AH50:AJ50"/>
    <mergeCell ref="AK50:AO50"/>
    <mergeCell ref="AP50:AV50"/>
    <mergeCell ref="AH51:AJ51"/>
    <mergeCell ref="AK51:AO51"/>
    <mergeCell ref="AP51:AV51"/>
    <mergeCell ref="AH49:AJ49"/>
    <mergeCell ref="AK49:AO49"/>
    <mergeCell ref="AP49:AV49"/>
    <mergeCell ref="G38:Q38"/>
    <mergeCell ref="S38:W38"/>
    <mergeCell ref="AP38:AT38"/>
    <mergeCell ref="AH45:AV47"/>
    <mergeCell ref="AH43:AV44"/>
    <mergeCell ref="B43:AF43"/>
    <mergeCell ref="B44:AF46"/>
    <mergeCell ref="B41:AV41"/>
    <mergeCell ref="AI38:AN38"/>
    <mergeCell ref="Z38:AH38"/>
    <mergeCell ref="H47:Z47"/>
    <mergeCell ref="B48:AF48"/>
    <mergeCell ref="AK48:AO48"/>
    <mergeCell ref="AP48:AV48"/>
    <mergeCell ref="AH48:AJ48"/>
    <mergeCell ref="AA47:AF47"/>
    <mergeCell ref="AP32:AT32"/>
    <mergeCell ref="S34:W34"/>
    <mergeCell ref="B36:F36"/>
    <mergeCell ref="G36:Q36"/>
    <mergeCell ref="S36:W36"/>
    <mergeCell ref="AC36:AN36"/>
    <mergeCell ref="AP36:AT36"/>
    <mergeCell ref="G31:W31"/>
    <mergeCell ref="B32:F32"/>
    <mergeCell ref="G32:Q32"/>
    <mergeCell ref="S32:W32"/>
    <mergeCell ref="Y32:AB32"/>
    <mergeCell ref="AC32:AN32"/>
    <mergeCell ref="G24:AB24"/>
    <mergeCell ref="AC24:AN24"/>
    <mergeCell ref="B27:AV27"/>
    <mergeCell ref="G30:W30"/>
    <mergeCell ref="AC30:AT30"/>
    <mergeCell ref="Y18:AT18"/>
    <mergeCell ref="G22:Q22"/>
    <mergeCell ref="S22:W22"/>
    <mergeCell ref="AC22:AN22"/>
    <mergeCell ref="AP22:AT22"/>
    <mergeCell ref="B20:F20"/>
    <mergeCell ref="G20:Q20"/>
    <mergeCell ref="S20:W20"/>
    <mergeCell ref="Y20:AB20"/>
    <mergeCell ref="AC20:AN20"/>
    <mergeCell ref="AP20:AT20"/>
    <mergeCell ref="B18:F18"/>
    <mergeCell ref="G18:Q18"/>
    <mergeCell ref="S18:W18"/>
    <mergeCell ref="B16:F16"/>
    <mergeCell ref="G16:Q16"/>
    <mergeCell ref="S16:W16"/>
    <mergeCell ref="Y16:AB16"/>
    <mergeCell ref="AC16:AN16"/>
    <mergeCell ref="AP16:AT16"/>
    <mergeCell ref="B14:F14"/>
    <mergeCell ref="G14:Q14"/>
    <mergeCell ref="S14:W14"/>
    <mergeCell ref="Y14:AB14"/>
    <mergeCell ref="AC14:AN14"/>
    <mergeCell ref="AP14:AT14"/>
    <mergeCell ref="B12:F12"/>
    <mergeCell ref="G12:Q12"/>
    <mergeCell ref="S12:W12"/>
    <mergeCell ref="Y12:AB12"/>
    <mergeCell ref="AC12:AN12"/>
    <mergeCell ref="AP12:AT12"/>
    <mergeCell ref="B10:F10"/>
    <mergeCell ref="G10:Q10"/>
    <mergeCell ref="S10:W10"/>
    <mergeCell ref="Y10:AB10"/>
    <mergeCell ref="AC10:AN10"/>
    <mergeCell ref="AP10:AT10"/>
    <mergeCell ref="B8:F8"/>
    <mergeCell ref="G8:Q8"/>
    <mergeCell ref="S8:W8"/>
    <mergeCell ref="Y8:AB8"/>
    <mergeCell ref="AC8:AN8"/>
    <mergeCell ref="AP8:AT8"/>
    <mergeCell ref="B1:AV1"/>
    <mergeCell ref="G4:Q4"/>
    <mergeCell ref="Y6:AB6"/>
    <mergeCell ref="AC4:AN4"/>
    <mergeCell ref="AC6:AN6"/>
    <mergeCell ref="AP6:AT6"/>
  </mergeCells>
  <conditionalFormatting sqref="Z38:AH38">
    <cfRule type="cellIs" dxfId="2" priority="1" operator="equal">
      <formula>"égal à "</formula>
    </cfRule>
    <cfRule type="cellIs" dxfId="1" priority="2" operator="equal">
      <formula>"OK"</formula>
    </cfRule>
    <cfRule type="cellIs" dxfId="0" priority="4" operator="notEqual">
      <formula>"OK"</formula>
    </cfRule>
  </conditionalFormatting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H37"/>
  <sheetViews>
    <sheetView tabSelected="1" zoomScaleSheetLayoutView="100" workbookViewId="0">
      <selection activeCell="E41" sqref="E41"/>
    </sheetView>
  </sheetViews>
  <sheetFormatPr baseColWidth="10" defaultRowHeight="12.75"/>
  <cols>
    <col min="1" max="3" width="20.7109375" style="179" customWidth="1"/>
    <col min="4" max="4" width="21.5703125" style="179" customWidth="1"/>
    <col min="5" max="7" width="20.7109375" style="179" customWidth="1"/>
  </cols>
  <sheetData>
    <row r="1" spans="1:8">
      <c r="A1" s="332" t="s">
        <v>2</v>
      </c>
      <c r="B1" s="332"/>
      <c r="C1" s="332"/>
      <c r="D1" s="332"/>
      <c r="E1" s="332"/>
      <c r="F1" s="332"/>
      <c r="G1" s="332"/>
    </row>
    <row r="2" spans="1:8">
      <c r="A2" s="332"/>
      <c r="B2" s="332"/>
      <c r="C2" s="332"/>
      <c r="D2" s="332"/>
      <c r="E2" s="332"/>
      <c r="F2" s="332"/>
      <c r="G2" s="332"/>
    </row>
    <row r="3" spans="1:8">
      <c r="A3" s="176">
        <v>70700008</v>
      </c>
      <c r="B3" s="176">
        <v>70800008</v>
      </c>
      <c r="C3" s="176">
        <v>74100008</v>
      </c>
      <c r="D3" s="176">
        <v>75510008</v>
      </c>
      <c r="E3" s="176">
        <v>75511008</v>
      </c>
      <c r="F3" s="176">
        <v>75620008</v>
      </c>
      <c r="G3" s="176">
        <v>7700008</v>
      </c>
    </row>
    <row r="4" spans="1:8" ht="36.75" customHeight="1">
      <c r="A4" s="1" t="s">
        <v>3</v>
      </c>
      <c r="B4" s="1" t="s">
        <v>4</v>
      </c>
      <c r="C4" s="1" t="s">
        <v>145</v>
      </c>
      <c r="D4" s="1" t="s">
        <v>155</v>
      </c>
      <c r="E4" s="1" t="s">
        <v>5</v>
      </c>
      <c r="F4" s="1" t="s">
        <v>216</v>
      </c>
      <c r="G4" s="1" t="s">
        <v>39</v>
      </c>
    </row>
    <row r="5" spans="1:8" ht="63.75" customHeight="1">
      <c r="A5" s="175" t="s">
        <v>114</v>
      </c>
      <c r="B5" s="175" t="s">
        <v>6</v>
      </c>
      <c r="C5" s="2" t="s">
        <v>7</v>
      </c>
      <c r="D5" s="3" t="s">
        <v>177</v>
      </c>
      <c r="E5" s="219" t="s">
        <v>176</v>
      </c>
      <c r="F5" s="2" t="s">
        <v>218</v>
      </c>
      <c r="G5" s="3" t="s">
        <v>8</v>
      </c>
    </row>
    <row r="6" spans="1:8" ht="24">
      <c r="A6" s="183" t="s">
        <v>121</v>
      </c>
      <c r="B6" s="183" t="s">
        <v>174</v>
      </c>
      <c r="C6" s="193" t="s">
        <v>183</v>
      </c>
      <c r="D6" s="220" t="s">
        <v>185</v>
      </c>
      <c r="E6" s="177" t="s">
        <v>9</v>
      </c>
      <c r="F6" s="187" t="s">
        <v>182</v>
      </c>
      <c r="G6" s="180" t="s">
        <v>123</v>
      </c>
    </row>
    <row r="7" spans="1:8" ht="17.25" customHeight="1">
      <c r="A7" s="185" t="s">
        <v>122</v>
      </c>
      <c r="B7" s="180" t="s">
        <v>115</v>
      </c>
      <c r="C7" s="194" t="s">
        <v>125</v>
      </c>
      <c r="D7" s="221" t="s">
        <v>179</v>
      </c>
      <c r="E7" s="178" t="s">
        <v>10</v>
      </c>
      <c r="F7" s="180"/>
      <c r="G7" s="180" t="s">
        <v>184</v>
      </c>
    </row>
    <row r="8" spans="1:8">
      <c r="A8" s="195"/>
      <c r="B8" s="185" t="s">
        <v>175</v>
      </c>
      <c r="C8" s="194" t="s">
        <v>124</v>
      </c>
      <c r="D8" s="222" t="s">
        <v>180</v>
      </c>
      <c r="E8" s="178" t="s">
        <v>217</v>
      </c>
      <c r="F8" s="180"/>
      <c r="G8" s="337"/>
    </row>
    <row r="9" spans="1:8">
      <c r="A9" s="185"/>
      <c r="B9" s="185" t="s">
        <v>126</v>
      </c>
      <c r="C9" s="201"/>
      <c r="D9" s="222" t="s">
        <v>181</v>
      </c>
      <c r="E9" s="188"/>
      <c r="F9" s="203"/>
      <c r="G9" s="337"/>
    </row>
    <row r="10" spans="1:8">
      <c r="A10" s="185"/>
      <c r="B10" s="185" t="s">
        <v>127</v>
      </c>
      <c r="C10" s="201"/>
      <c r="D10" s="185" t="s">
        <v>178</v>
      </c>
      <c r="E10" s="194"/>
      <c r="F10" s="180"/>
      <c r="G10" s="180"/>
    </row>
    <row r="11" spans="1:8">
      <c r="A11" s="185"/>
      <c r="B11" s="185" t="s">
        <v>128</v>
      </c>
      <c r="C11" s="202"/>
      <c r="E11" s="180"/>
      <c r="F11" s="180"/>
      <c r="G11" s="180"/>
    </row>
    <row r="12" spans="1:8">
      <c r="A12" s="192"/>
      <c r="B12" s="192" t="s">
        <v>129</v>
      </c>
      <c r="C12" s="194"/>
      <c r="D12" s="180"/>
      <c r="E12" s="181"/>
      <c r="F12" s="204"/>
      <c r="G12" s="195"/>
    </row>
    <row r="13" spans="1:8">
      <c r="A13" s="333" t="s">
        <v>11</v>
      </c>
      <c r="B13" s="334"/>
      <c r="C13" s="333"/>
      <c r="D13" s="333"/>
      <c r="E13" s="333"/>
      <c r="F13" s="333"/>
      <c r="G13" s="333"/>
    </row>
    <row r="14" spans="1:8">
      <c r="A14" s="333"/>
      <c r="B14" s="333"/>
      <c r="C14" s="333"/>
      <c r="D14" s="333"/>
      <c r="E14" s="333"/>
      <c r="F14" s="333"/>
      <c r="G14" s="333"/>
      <c r="H14" s="174"/>
    </row>
    <row r="15" spans="1:8">
      <c r="A15" s="283">
        <v>60700008</v>
      </c>
      <c r="B15" s="283">
        <v>61681008</v>
      </c>
      <c r="C15" s="283">
        <v>61810008</v>
      </c>
      <c r="D15" s="283">
        <v>62700008</v>
      </c>
      <c r="E15" s="283">
        <v>65860008</v>
      </c>
      <c r="F15" s="283">
        <v>67000008</v>
      </c>
      <c r="G15" s="283">
        <v>68000008</v>
      </c>
      <c r="H15" s="174"/>
    </row>
    <row r="16" spans="1:8" ht="28.5" customHeight="1">
      <c r="A16" s="284" t="s">
        <v>12</v>
      </c>
      <c r="B16" s="284" t="s">
        <v>146</v>
      </c>
      <c r="C16" s="284" t="s">
        <v>13</v>
      </c>
      <c r="D16" s="284" t="s">
        <v>153</v>
      </c>
      <c r="E16" s="285" t="s">
        <v>171</v>
      </c>
      <c r="F16" s="284" t="s">
        <v>14</v>
      </c>
      <c r="G16" s="286" t="s">
        <v>110</v>
      </c>
      <c r="H16" s="174"/>
    </row>
    <row r="17" spans="1:8" ht="48.75" customHeight="1">
      <c r="A17" s="175" t="s">
        <v>15</v>
      </c>
      <c r="B17" s="175" t="s">
        <v>116</v>
      </c>
      <c r="C17" s="175" t="s">
        <v>16</v>
      </c>
      <c r="D17" s="182"/>
      <c r="E17" s="175"/>
      <c r="F17" s="189" t="s">
        <v>17</v>
      </c>
      <c r="G17" s="190" t="s">
        <v>173</v>
      </c>
      <c r="H17" s="174"/>
    </row>
    <row r="18" spans="1:8" ht="27.75" customHeight="1">
      <c r="A18" s="183" t="s">
        <v>121</v>
      </c>
      <c r="B18" s="330" t="s">
        <v>120</v>
      </c>
      <c r="C18" s="217" t="s">
        <v>164</v>
      </c>
      <c r="D18" s="199" t="s">
        <v>167</v>
      </c>
      <c r="E18" s="330" t="s">
        <v>172</v>
      </c>
      <c r="F18" s="330" t="s">
        <v>220</v>
      </c>
      <c r="G18" s="185" t="s">
        <v>140</v>
      </c>
      <c r="H18" s="174"/>
    </row>
    <row r="19" spans="1:8" ht="24">
      <c r="A19" s="185" t="s">
        <v>122</v>
      </c>
      <c r="B19" s="331"/>
      <c r="C19" s="216" t="s">
        <v>165</v>
      </c>
      <c r="D19" s="200" t="s">
        <v>169</v>
      </c>
      <c r="E19" s="331"/>
      <c r="F19" s="331"/>
      <c r="G19" s="185" t="s">
        <v>141</v>
      </c>
      <c r="H19" s="174"/>
    </row>
    <row r="20" spans="1:8">
      <c r="A20" s="216"/>
      <c r="B20" s="331"/>
      <c r="C20" s="185" t="s">
        <v>130</v>
      </c>
      <c r="D20" s="185" t="s">
        <v>168</v>
      </c>
      <c r="E20" s="185"/>
      <c r="F20" s="331"/>
      <c r="G20" s="185" t="s">
        <v>142</v>
      </c>
      <c r="H20" s="174"/>
    </row>
    <row r="21" spans="1:8">
      <c r="A21" s="185"/>
      <c r="B21" s="185"/>
      <c r="C21" s="185" t="s">
        <v>131</v>
      </c>
      <c r="D21" s="185" t="s">
        <v>170</v>
      </c>
      <c r="E21" s="185"/>
      <c r="F21" s="331"/>
      <c r="G21" s="185"/>
      <c r="H21" s="174"/>
    </row>
    <row r="22" spans="1:8">
      <c r="A22" s="195"/>
      <c r="B22" s="186"/>
      <c r="C22" s="185" t="s">
        <v>132</v>
      </c>
      <c r="D22" s="185"/>
      <c r="E22" s="331"/>
      <c r="F22" s="196"/>
      <c r="G22" s="195"/>
      <c r="H22" s="174"/>
    </row>
    <row r="23" spans="1:8" ht="12.95" customHeight="1">
      <c r="A23" s="331"/>
      <c r="B23" s="185"/>
      <c r="C23" s="185" t="s">
        <v>138</v>
      </c>
      <c r="D23" s="185"/>
      <c r="E23" s="331"/>
      <c r="F23" s="191"/>
      <c r="G23" s="195"/>
      <c r="H23" s="174"/>
    </row>
    <row r="24" spans="1:8">
      <c r="A24" s="331"/>
      <c r="B24" s="185"/>
      <c r="C24" s="185" t="s">
        <v>166</v>
      </c>
      <c r="D24" s="185"/>
      <c r="E24" s="184"/>
      <c r="F24" s="197"/>
      <c r="G24" s="185"/>
      <c r="H24" s="174"/>
    </row>
    <row r="25" spans="1:8">
      <c r="A25" s="186"/>
      <c r="B25" s="185"/>
      <c r="C25" s="185" t="s">
        <v>133</v>
      </c>
      <c r="D25" s="185"/>
      <c r="E25" s="336"/>
      <c r="F25" s="197"/>
      <c r="G25" s="185"/>
      <c r="H25" s="174"/>
    </row>
    <row r="26" spans="1:8">
      <c r="A26" s="185"/>
      <c r="B26" s="185"/>
      <c r="C26" s="185" t="s">
        <v>143</v>
      </c>
      <c r="D26" s="185"/>
      <c r="E26" s="336"/>
      <c r="F26" s="197"/>
      <c r="G26" s="195"/>
      <c r="H26" s="174"/>
    </row>
    <row r="27" spans="1:8" ht="12.75" customHeight="1">
      <c r="A27" s="185"/>
      <c r="B27" s="185"/>
      <c r="C27" s="185" t="s">
        <v>134</v>
      </c>
      <c r="D27" s="185"/>
      <c r="E27" s="188"/>
      <c r="F27" s="197"/>
      <c r="G27" s="198"/>
      <c r="H27" s="174"/>
    </row>
    <row r="28" spans="1:8" ht="24">
      <c r="A28" s="185"/>
      <c r="B28" s="185"/>
      <c r="C28" s="216" t="s">
        <v>144</v>
      </c>
      <c r="D28" s="185"/>
      <c r="E28" s="188"/>
      <c r="F28" s="197"/>
      <c r="G28" s="335"/>
      <c r="H28" s="174"/>
    </row>
    <row r="29" spans="1:8">
      <c r="A29" s="185"/>
      <c r="B29" s="185"/>
      <c r="C29" s="329" t="s">
        <v>219</v>
      </c>
      <c r="D29" s="185"/>
      <c r="E29" s="188"/>
      <c r="F29" s="197"/>
      <c r="G29" s="335"/>
      <c r="H29" s="174"/>
    </row>
    <row r="30" spans="1:8">
      <c r="A30" s="185"/>
      <c r="B30" s="185"/>
      <c r="C30" s="329"/>
      <c r="D30" s="185"/>
      <c r="E30" s="184"/>
      <c r="F30" s="197"/>
      <c r="G30" s="335"/>
      <c r="H30" s="174"/>
    </row>
    <row r="31" spans="1:8">
      <c r="A31" s="185"/>
      <c r="B31" s="185"/>
      <c r="C31" s="185" t="s">
        <v>135</v>
      </c>
      <c r="D31" s="185"/>
      <c r="E31" s="185"/>
      <c r="F31" s="197"/>
      <c r="G31" s="335"/>
      <c r="H31" s="174"/>
    </row>
    <row r="32" spans="1:8">
      <c r="A32" s="185"/>
      <c r="B32" s="185"/>
      <c r="C32" s="185" t="s">
        <v>139</v>
      </c>
      <c r="D32" s="185"/>
      <c r="E32" s="185"/>
      <c r="F32" s="197"/>
      <c r="G32" s="185"/>
      <c r="H32" s="174"/>
    </row>
    <row r="33" spans="1:8">
      <c r="A33" s="185"/>
      <c r="B33" s="185"/>
      <c r="C33" s="185" t="s">
        <v>136</v>
      </c>
      <c r="D33" s="185"/>
      <c r="E33" s="185"/>
      <c r="F33" s="197"/>
      <c r="G33" s="185"/>
      <c r="H33" s="174"/>
    </row>
    <row r="34" spans="1:8" ht="17.25" customHeight="1">
      <c r="A34" s="185"/>
      <c r="B34" s="185"/>
      <c r="C34" s="185" t="s">
        <v>137</v>
      </c>
      <c r="D34" s="185"/>
      <c r="E34" s="185"/>
      <c r="F34" s="185"/>
      <c r="G34" s="185"/>
      <c r="H34" s="174"/>
    </row>
    <row r="35" spans="1:8">
      <c r="A35" s="218"/>
      <c r="B35" s="218"/>
      <c r="C35" s="185" t="s">
        <v>119</v>
      </c>
      <c r="D35" s="218"/>
      <c r="E35" s="218"/>
      <c r="F35" s="218"/>
      <c r="G35" s="218"/>
      <c r="H35" s="174"/>
    </row>
    <row r="36" spans="1:8">
      <c r="A36" s="218"/>
      <c r="B36" s="218"/>
      <c r="C36" s="185" t="s">
        <v>118</v>
      </c>
      <c r="D36" s="218"/>
      <c r="E36" s="218"/>
      <c r="F36" s="218"/>
      <c r="G36" s="218"/>
      <c r="H36" s="174"/>
    </row>
    <row r="37" spans="1:8">
      <c r="A37" s="289"/>
      <c r="B37" s="289"/>
      <c r="C37" s="192" t="s">
        <v>117</v>
      </c>
      <c r="D37" s="289"/>
      <c r="E37" s="289"/>
      <c r="F37" s="289"/>
      <c r="G37" s="289"/>
    </row>
  </sheetData>
  <sheetProtection password="EF94" sheet="1" objects="1" scenarios="1"/>
  <mergeCells count="11">
    <mergeCell ref="E18:E19"/>
    <mergeCell ref="C29:C30"/>
    <mergeCell ref="B18:B20"/>
    <mergeCell ref="A1:G2"/>
    <mergeCell ref="A13:G14"/>
    <mergeCell ref="A23:A24"/>
    <mergeCell ref="G28:G31"/>
    <mergeCell ref="E25:E26"/>
    <mergeCell ref="E22:E23"/>
    <mergeCell ref="G8:G9"/>
    <mergeCell ref="F18:F21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65" firstPageNumber="0" fitToWidth="0" fitToHeight="0" orientation="landscape" horizontalDpi="300" verticalDpi="300" r:id="rId1"/>
  <headerFooter alignWithMargins="0">
    <oddFooter>&amp;L&amp;1#&amp;"Calibri"&amp;10&amp;K000000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tabColor rgb="FF92D050"/>
  </sheetPr>
  <dimension ref="A1:I169"/>
  <sheetViews>
    <sheetView workbookViewId="0"/>
  </sheetViews>
  <sheetFormatPr baseColWidth="10" defaultRowHeight="12.75"/>
  <cols>
    <col min="1" max="1" width="7.7109375" customWidth="1"/>
    <col min="2" max="2" width="33.140625" customWidth="1"/>
    <col min="3" max="3" width="15" customWidth="1"/>
    <col min="4" max="4" width="10.7109375" customWidth="1"/>
    <col min="5" max="5" width="9.28515625" customWidth="1"/>
    <col min="6" max="6" width="13.7109375" customWidth="1"/>
    <col min="7" max="7" width="12.7109375" customWidth="1"/>
    <col min="8" max="8" width="13.85546875" customWidth="1"/>
    <col min="9" max="9" width="18.5703125" customWidth="1"/>
    <col min="10" max="10" width="6.28515625" customWidth="1"/>
  </cols>
  <sheetData>
    <row r="1" spans="1:9">
      <c r="A1" s="4"/>
      <c r="B1" s="5"/>
      <c r="C1" s="5"/>
      <c r="D1" s="6"/>
      <c r="E1" s="7"/>
      <c r="F1" s="7"/>
      <c r="G1" s="8"/>
      <c r="H1" s="6"/>
      <c r="I1" s="7"/>
    </row>
    <row r="2" spans="1:9" ht="15.75">
      <c r="A2" s="338" t="s">
        <v>18</v>
      </c>
      <c r="B2" s="338"/>
      <c r="C2" s="338"/>
      <c r="D2" s="338"/>
      <c r="E2" s="338"/>
      <c r="F2" s="338"/>
      <c r="G2" s="338"/>
      <c r="H2" s="338"/>
      <c r="I2" s="338"/>
    </row>
    <row r="3" spans="1:9" ht="14.25">
      <c r="A3" s="4"/>
      <c r="B3" s="5"/>
      <c r="C3" s="5"/>
      <c r="D3" s="6"/>
      <c r="E3" s="7"/>
      <c r="F3" s="7"/>
      <c r="G3" s="339" t="s">
        <v>19</v>
      </c>
      <c r="H3" s="339"/>
      <c r="I3" s="7"/>
    </row>
    <row r="4" spans="1:9">
      <c r="A4" s="9"/>
      <c r="B4" s="10" t="s">
        <v>20</v>
      </c>
      <c r="C4" s="340" t="s">
        <v>21</v>
      </c>
      <c r="D4" s="340"/>
      <c r="E4" s="340"/>
      <c r="F4" s="340"/>
      <c r="G4" s="341">
        <f>SUM(G7:G41)</f>
        <v>0</v>
      </c>
      <c r="H4" s="341"/>
      <c r="I4" s="11"/>
    </row>
    <row r="5" spans="1:9">
      <c r="A5" s="9"/>
      <c r="B5" s="12"/>
      <c r="C5" s="12"/>
      <c r="D5" s="13"/>
      <c r="E5" s="11"/>
      <c r="F5" s="11"/>
      <c r="G5" s="341"/>
      <c r="H5" s="341"/>
      <c r="I5" s="11"/>
    </row>
    <row r="6" spans="1:9" ht="26.85" customHeight="1">
      <c r="A6" s="14" t="s">
        <v>22</v>
      </c>
      <c r="B6" s="15" t="s">
        <v>23</v>
      </c>
      <c r="C6" s="15" t="s">
        <v>24</v>
      </c>
      <c r="D6" s="16" t="s">
        <v>25</v>
      </c>
      <c r="E6" s="17" t="s">
        <v>26</v>
      </c>
      <c r="F6" s="17" t="s">
        <v>27</v>
      </c>
      <c r="G6" s="18" t="s">
        <v>28</v>
      </c>
      <c r="H6" s="19" t="s">
        <v>29</v>
      </c>
      <c r="I6" s="17" t="s">
        <v>30</v>
      </c>
    </row>
    <row r="7" spans="1:9">
      <c r="A7" s="20">
        <v>1</v>
      </c>
      <c r="B7" s="21"/>
      <c r="C7" s="21"/>
      <c r="D7" s="22"/>
      <c r="E7" s="23"/>
      <c r="F7" s="23"/>
      <c r="G7" s="24"/>
      <c r="H7" s="22"/>
      <c r="I7" s="23"/>
    </row>
    <row r="8" spans="1:9">
      <c r="A8" s="25">
        <v>2</v>
      </c>
      <c r="B8" s="26"/>
      <c r="C8" s="26"/>
      <c r="D8" s="27"/>
      <c r="E8" s="28"/>
      <c r="F8" s="28"/>
      <c r="G8" s="29"/>
      <c r="H8" s="27"/>
      <c r="I8" s="28"/>
    </row>
    <row r="9" spans="1:9">
      <c r="A9" s="20">
        <v>3</v>
      </c>
      <c r="B9" s="21"/>
      <c r="C9" s="21"/>
      <c r="D9" s="22"/>
      <c r="E9" s="23"/>
      <c r="F9" s="23"/>
      <c r="G9" s="24"/>
      <c r="H9" s="22"/>
      <c r="I9" s="23"/>
    </row>
    <row r="10" spans="1:9">
      <c r="A10" s="25">
        <v>4</v>
      </c>
      <c r="B10" s="26"/>
      <c r="C10" s="26"/>
      <c r="D10" s="27"/>
      <c r="E10" s="28"/>
      <c r="F10" s="28"/>
      <c r="G10" s="29"/>
      <c r="H10" s="27"/>
      <c r="I10" s="28"/>
    </row>
    <row r="11" spans="1:9">
      <c r="A11" s="20">
        <v>5</v>
      </c>
      <c r="B11" s="21"/>
      <c r="C11" s="21"/>
      <c r="D11" s="22"/>
      <c r="E11" s="23"/>
      <c r="F11" s="23"/>
      <c r="G11" s="24"/>
      <c r="H11" s="22"/>
      <c r="I11" s="23"/>
    </row>
    <row r="12" spans="1:9">
      <c r="A12" s="25">
        <v>6</v>
      </c>
      <c r="B12" s="26"/>
      <c r="C12" s="26"/>
      <c r="D12" s="27"/>
      <c r="E12" s="28"/>
      <c r="F12" s="28"/>
      <c r="G12" s="29"/>
      <c r="H12" s="27"/>
      <c r="I12" s="28"/>
    </row>
    <row r="13" spans="1:9">
      <c r="A13" s="20">
        <v>7</v>
      </c>
      <c r="B13" s="21"/>
      <c r="C13" s="21"/>
      <c r="D13" s="22"/>
      <c r="E13" s="23"/>
      <c r="F13" s="23"/>
      <c r="G13" s="24"/>
      <c r="H13" s="22"/>
      <c r="I13" s="23"/>
    </row>
    <row r="14" spans="1:9">
      <c r="A14" s="25">
        <v>8</v>
      </c>
      <c r="B14" s="26"/>
      <c r="C14" s="26"/>
      <c r="D14" s="27"/>
      <c r="E14" s="28"/>
      <c r="F14" s="28"/>
      <c r="G14" s="29"/>
      <c r="H14" s="27"/>
      <c r="I14" s="28"/>
    </row>
    <row r="15" spans="1:9">
      <c r="A15" s="20">
        <v>9</v>
      </c>
      <c r="B15" s="21"/>
      <c r="C15" s="21"/>
      <c r="D15" s="22"/>
      <c r="E15" s="23"/>
      <c r="F15" s="23"/>
      <c r="G15" s="24"/>
      <c r="H15" s="22"/>
      <c r="I15" s="23"/>
    </row>
    <row r="16" spans="1:9">
      <c r="A16" s="25">
        <v>10</v>
      </c>
      <c r="B16" s="26"/>
      <c r="C16" s="26"/>
      <c r="D16" s="27"/>
      <c r="E16" s="28"/>
      <c r="F16" s="28"/>
      <c r="G16" s="29"/>
      <c r="H16" s="27"/>
      <c r="I16" s="28"/>
    </row>
    <row r="17" spans="1:9">
      <c r="A17" s="20">
        <v>11</v>
      </c>
      <c r="B17" s="21"/>
      <c r="C17" s="21"/>
      <c r="D17" s="22"/>
      <c r="E17" s="23"/>
      <c r="F17" s="23"/>
      <c r="G17" s="24"/>
      <c r="H17" s="22"/>
      <c r="I17" s="23"/>
    </row>
    <row r="18" spans="1:9">
      <c r="A18" s="25">
        <v>12</v>
      </c>
      <c r="B18" s="26"/>
      <c r="C18" s="26"/>
      <c r="D18" s="27"/>
      <c r="E18" s="28"/>
      <c r="F18" s="28"/>
      <c r="G18" s="29"/>
      <c r="H18" s="27"/>
      <c r="I18" s="28"/>
    </row>
    <row r="19" spans="1:9">
      <c r="A19" s="20">
        <v>13</v>
      </c>
      <c r="B19" s="21"/>
      <c r="C19" s="21"/>
      <c r="D19" s="22"/>
      <c r="E19" s="23"/>
      <c r="F19" s="23"/>
      <c r="G19" s="24"/>
      <c r="H19" s="22"/>
      <c r="I19" s="23"/>
    </row>
    <row r="20" spans="1:9">
      <c r="A20" s="25">
        <v>14</v>
      </c>
      <c r="B20" s="26"/>
      <c r="C20" s="26"/>
      <c r="D20" s="27"/>
      <c r="E20" s="28"/>
      <c r="F20" s="28"/>
      <c r="G20" s="29"/>
      <c r="H20" s="27"/>
      <c r="I20" s="28"/>
    </row>
    <row r="21" spans="1:9">
      <c r="A21" s="20">
        <v>15</v>
      </c>
      <c r="B21" s="21"/>
      <c r="C21" s="21"/>
      <c r="D21" s="22"/>
      <c r="E21" s="23"/>
      <c r="F21" s="23"/>
      <c r="G21" s="24"/>
      <c r="H21" s="22"/>
      <c r="I21" s="23"/>
    </row>
    <row r="22" spans="1:9">
      <c r="A22" s="25">
        <v>16</v>
      </c>
      <c r="B22" s="26"/>
      <c r="C22" s="26"/>
      <c r="D22" s="27"/>
      <c r="E22" s="28"/>
      <c r="F22" s="28"/>
      <c r="G22" s="29"/>
      <c r="H22" s="27"/>
      <c r="I22" s="28"/>
    </row>
    <row r="23" spans="1:9">
      <c r="A23" s="20">
        <v>17</v>
      </c>
      <c r="B23" s="21"/>
      <c r="C23" s="21"/>
      <c r="D23" s="22"/>
      <c r="E23" s="23"/>
      <c r="F23" s="23"/>
      <c r="G23" s="24"/>
      <c r="H23" s="22"/>
      <c r="I23" s="23"/>
    </row>
    <row r="24" spans="1:9">
      <c r="A24" s="25">
        <v>18</v>
      </c>
      <c r="B24" s="26"/>
      <c r="C24" s="26"/>
      <c r="D24" s="27"/>
      <c r="E24" s="28"/>
      <c r="F24" s="28"/>
      <c r="G24" s="29"/>
      <c r="H24" s="27"/>
      <c r="I24" s="28"/>
    </row>
    <row r="25" spans="1:9">
      <c r="A25" s="20">
        <v>19</v>
      </c>
      <c r="B25" s="21"/>
      <c r="C25" s="21"/>
      <c r="D25" s="22"/>
      <c r="E25" s="23"/>
      <c r="F25" s="23"/>
      <c r="G25" s="24"/>
      <c r="H25" s="22"/>
      <c r="I25" s="23"/>
    </row>
    <row r="26" spans="1:9">
      <c r="A26" s="25">
        <v>20</v>
      </c>
      <c r="B26" s="26"/>
      <c r="C26" s="26"/>
      <c r="D26" s="27"/>
      <c r="E26" s="28"/>
      <c r="F26" s="28"/>
      <c r="G26" s="29"/>
      <c r="H26" s="27"/>
      <c r="I26" s="28"/>
    </row>
    <row r="27" spans="1:9">
      <c r="A27" s="20">
        <v>21</v>
      </c>
      <c r="B27" s="21"/>
      <c r="C27" s="21"/>
      <c r="D27" s="22"/>
      <c r="E27" s="23"/>
      <c r="F27" s="23"/>
      <c r="G27" s="24"/>
      <c r="H27" s="22"/>
      <c r="I27" s="23"/>
    </row>
    <row r="28" spans="1:9">
      <c r="A28" s="25">
        <v>22</v>
      </c>
      <c r="B28" s="26"/>
      <c r="C28" s="26"/>
      <c r="D28" s="27"/>
      <c r="E28" s="28"/>
      <c r="F28" s="28"/>
      <c r="G28" s="29"/>
      <c r="H28" s="27"/>
      <c r="I28" s="28"/>
    </row>
    <row r="29" spans="1:9">
      <c r="A29" s="20">
        <v>23</v>
      </c>
      <c r="B29" s="21"/>
      <c r="C29" s="21"/>
      <c r="D29" s="22"/>
      <c r="E29" s="23"/>
      <c r="F29" s="23"/>
      <c r="G29" s="24"/>
      <c r="H29" s="22"/>
      <c r="I29" s="23"/>
    </row>
    <row r="30" spans="1:9">
      <c r="A30" s="25">
        <v>24</v>
      </c>
      <c r="B30" s="26"/>
      <c r="C30" s="26"/>
      <c r="D30" s="27"/>
      <c r="E30" s="28"/>
      <c r="F30" s="28"/>
      <c r="G30" s="29"/>
      <c r="H30" s="27"/>
      <c r="I30" s="28"/>
    </row>
    <row r="31" spans="1:9">
      <c r="A31" s="20">
        <v>25</v>
      </c>
      <c r="B31" s="21"/>
      <c r="C31" s="21"/>
      <c r="D31" s="22"/>
      <c r="E31" s="23"/>
      <c r="F31" s="23"/>
      <c r="G31" s="24"/>
      <c r="H31" s="22"/>
      <c r="I31" s="23"/>
    </row>
    <row r="32" spans="1:9">
      <c r="A32" s="20">
        <v>26</v>
      </c>
      <c r="B32" s="26"/>
      <c r="C32" s="26"/>
      <c r="D32" s="27"/>
      <c r="E32" s="28"/>
      <c r="F32" s="28"/>
      <c r="G32" s="29"/>
      <c r="H32" s="27"/>
      <c r="I32" s="28"/>
    </row>
    <row r="33" spans="1:9">
      <c r="A33" s="25">
        <v>27</v>
      </c>
      <c r="B33" s="21"/>
      <c r="C33" s="21"/>
      <c r="D33" s="22"/>
      <c r="E33" s="23"/>
      <c r="F33" s="23"/>
      <c r="G33" s="24"/>
      <c r="H33" s="22"/>
      <c r="I33" s="23"/>
    </row>
    <row r="34" spans="1:9">
      <c r="A34" s="20">
        <v>28</v>
      </c>
      <c r="B34" s="26"/>
      <c r="C34" s="26"/>
      <c r="D34" s="27"/>
      <c r="E34" s="28"/>
      <c r="F34" s="28"/>
      <c r="G34" s="29"/>
      <c r="H34" s="27"/>
      <c r="I34" s="28"/>
    </row>
    <row r="35" spans="1:9">
      <c r="A35" s="25">
        <v>29</v>
      </c>
      <c r="B35" s="21"/>
      <c r="C35" s="21"/>
      <c r="D35" s="22"/>
      <c r="E35" s="23"/>
      <c r="F35" s="23"/>
      <c r="G35" s="24"/>
      <c r="H35" s="22"/>
      <c r="I35" s="23"/>
    </row>
    <row r="36" spans="1:9">
      <c r="A36" s="20">
        <v>30</v>
      </c>
      <c r="B36" s="26"/>
      <c r="C36" s="26"/>
      <c r="D36" s="27"/>
      <c r="E36" s="28"/>
      <c r="F36" s="28"/>
      <c r="G36" s="29"/>
      <c r="H36" s="27"/>
      <c r="I36" s="28"/>
    </row>
    <row r="37" spans="1:9">
      <c r="A37" s="25">
        <v>31</v>
      </c>
      <c r="B37" s="21"/>
      <c r="C37" s="21"/>
      <c r="D37" s="22"/>
      <c r="E37" s="23"/>
      <c r="F37" s="23"/>
      <c r="G37" s="24"/>
      <c r="H37" s="22"/>
      <c r="I37" s="23"/>
    </row>
    <row r="38" spans="1:9">
      <c r="A38" s="20">
        <v>32</v>
      </c>
      <c r="B38" s="26"/>
      <c r="C38" s="26"/>
      <c r="D38" s="27"/>
      <c r="E38" s="28"/>
      <c r="F38" s="28"/>
      <c r="G38" s="29"/>
      <c r="H38" s="27"/>
      <c r="I38" s="28"/>
    </row>
    <row r="39" spans="1:9">
      <c r="A39" s="25">
        <v>33</v>
      </c>
      <c r="B39" s="21"/>
      <c r="C39" s="21"/>
      <c r="D39" s="22"/>
      <c r="E39" s="23"/>
      <c r="F39" s="23"/>
      <c r="G39" s="24"/>
      <c r="H39" s="22"/>
      <c r="I39" s="23"/>
    </row>
    <row r="40" spans="1:9">
      <c r="A40" s="20">
        <v>34</v>
      </c>
      <c r="B40" s="26"/>
      <c r="C40" s="26"/>
      <c r="D40" s="27"/>
      <c r="E40" s="28"/>
      <c r="F40" s="28"/>
      <c r="G40" s="29"/>
      <c r="H40" s="27"/>
      <c r="I40" s="28"/>
    </row>
    <row r="41" spans="1:9">
      <c r="A41" s="30">
        <v>35</v>
      </c>
      <c r="B41" s="31"/>
      <c r="C41" s="31"/>
      <c r="D41" s="32"/>
      <c r="E41" s="33"/>
      <c r="F41" s="33"/>
      <c r="G41" s="34"/>
      <c r="H41" s="32"/>
      <c r="I41" s="33"/>
    </row>
    <row r="42" spans="1:9">
      <c r="A42" s="35"/>
      <c r="B42" s="36"/>
      <c r="C42" s="36"/>
      <c r="D42" s="37"/>
      <c r="E42" s="38"/>
      <c r="F42" s="38"/>
      <c r="G42" s="39"/>
      <c r="H42" s="37"/>
      <c r="I42" s="38"/>
    </row>
    <row r="43" spans="1:9">
      <c r="A43" s="35"/>
      <c r="B43" s="36"/>
      <c r="C43" s="36"/>
      <c r="D43" s="37"/>
      <c r="E43" s="38"/>
      <c r="F43" s="38"/>
      <c r="G43" s="39"/>
      <c r="H43" s="37"/>
      <c r="I43" s="38"/>
    </row>
    <row r="44" spans="1:9">
      <c r="A44" s="35"/>
      <c r="B44" s="36"/>
      <c r="C44" s="36"/>
      <c r="D44" s="37"/>
      <c r="E44" s="38"/>
      <c r="F44" s="38"/>
      <c r="G44" s="39"/>
      <c r="H44" s="37"/>
      <c r="I44" s="38"/>
    </row>
    <row r="45" spans="1:9">
      <c r="A45" s="35"/>
      <c r="B45" s="36"/>
      <c r="C45" s="36"/>
      <c r="D45" s="37"/>
      <c r="E45" s="38"/>
      <c r="F45" s="38"/>
      <c r="G45" s="39"/>
      <c r="H45" s="37"/>
      <c r="I45" s="38"/>
    </row>
    <row r="46" spans="1:9">
      <c r="A46" s="35"/>
      <c r="B46" s="36"/>
      <c r="C46" s="36"/>
      <c r="D46" s="37"/>
      <c r="E46" s="38"/>
      <c r="F46" s="38"/>
      <c r="G46" s="39"/>
      <c r="H46" s="37"/>
      <c r="I46" s="38"/>
    </row>
    <row r="47" spans="1:9">
      <c r="A47" s="35"/>
      <c r="B47" s="36"/>
      <c r="C47" s="36"/>
      <c r="D47" s="37"/>
      <c r="E47" s="38"/>
      <c r="F47" s="38"/>
      <c r="G47" s="39"/>
      <c r="H47" s="37"/>
      <c r="I47" s="38"/>
    </row>
    <row r="48" spans="1:9">
      <c r="A48" s="35"/>
      <c r="B48" s="36"/>
      <c r="C48" s="36"/>
      <c r="D48" s="37"/>
      <c r="E48" s="38"/>
      <c r="F48" s="38"/>
      <c r="G48" s="39"/>
      <c r="H48" s="37"/>
      <c r="I48" s="38"/>
    </row>
    <row r="49" spans="1:9">
      <c r="A49" s="35"/>
      <c r="B49" s="36"/>
      <c r="C49" s="36"/>
      <c r="D49" s="37"/>
      <c r="E49" s="38"/>
      <c r="F49" s="38"/>
      <c r="G49" s="39"/>
      <c r="H49" s="37"/>
      <c r="I49" s="38"/>
    </row>
    <row r="50" spans="1:9">
      <c r="A50" s="35"/>
      <c r="B50" s="36"/>
      <c r="C50" s="36"/>
      <c r="D50" s="37"/>
      <c r="E50" s="38"/>
      <c r="F50" s="38"/>
      <c r="G50" s="39"/>
      <c r="H50" s="37"/>
      <c r="I50" s="38"/>
    </row>
    <row r="51" spans="1:9">
      <c r="A51" s="35"/>
      <c r="B51" s="36"/>
      <c r="C51" s="36"/>
      <c r="D51" s="37"/>
      <c r="E51" s="38"/>
      <c r="F51" s="38"/>
      <c r="G51" s="39"/>
      <c r="H51" s="37"/>
      <c r="I51" s="38"/>
    </row>
    <row r="52" spans="1:9">
      <c r="A52" s="35"/>
      <c r="B52" s="36"/>
      <c r="C52" s="36"/>
      <c r="D52" s="37"/>
      <c r="E52" s="38"/>
      <c r="F52" s="38"/>
      <c r="G52" s="39"/>
      <c r="H52" s="37"/>
      <c r="I52" s="38"/>
    </row>
    <row r="53" spans="1:9">
      <c r="A53" s="35"/>
      <c r="B53" s="36"/>
      <c r="C53" s="36"/>
      <c r="D53" s="37"/>
      <c r="E53" s="38"/>
      <c r="F53" s="38"/>
      <c r="G53" s="39"/>
      <c r="H53" s="37"/>
      <c r="I53" s="38"/>
    </row>
    <row r="54" spans="1:9">
      <c r="A54" s="35"/>
      <c r="B54" s="36"/>
      <c r="C54" s="36"/>
      <c r="D54" s="37"/>
      <c r="E54" s="38"/>
      <c r="F54" s="38"/>
      <c r="G54" s="39"/>
      <c r="H54" s="37"/>
      <c r="I54" s="38"/>
    </row>
    <row r="55" spans="1:9">
      <c r="A55" s="35"/>
      <c r="B55" s="36"/>
      <c r="C55" s="36"/>
      <c r="D55" s="37"/>
      <c r="E55" s="38"/>
      <c r="F55" s="38"/>
      <c r="G55" s="39"/>
      <c r="H55" s="37"/>
      <c r="I55" s="38"/>
    </row>
    <row r="56" spans="1:9">
      <c r="A56" s="35"/>
      <c r="B56" s="36"/>
      <c r="C56" s="36"/>
      <c r="D56" s="37"/>
      <c r="E56" s="38"/>
      <c r="F56" s="38"/>
      <c r="G56" s="39"/>
      <c r="H56" s="37"/>
      <c r="I56" s="38"/>
    </row>
    <row r="57" spans="1:9">
      <c r="A57" s="35"/>
      <c r="B57" s="36"/>
      <c r="C57" s="36"/>
      <c r="D57" s="37"/>
      <c r="E57" s="38"/>
      <c r="F57" s="38"/>
      <c r="G57" s="39"/>
      <c r="H57" s="37"/>
      <c r="I57" s="38"/>
    </row>
    <row r="58" spans="1:9">
      <c r="A58" s="35"/>
      <c r="B58" s="36"/>
      <c r="C58" s="36"/>
      <c r="D58" s="37"/>
      <c r="E58" s="38"/>
      <c r="F58" s="38"/>
      <c r="G58" s="39"/>
      <c r="H58" s="37"/>
      <c r="I58" s="38"/>
    </row>
    <row r="59" spans="1:9">
      <c r="A59" s="35"/>
      <c r="B59" s="36"/>
      <c r="C59" s="36"/>
      <c r="D59" s="37"/>
      <c r="E59" s="38"/>
      <c r="F59" s="38"/>
      <c r="G59" s="39"/>
      <c r="H59" s="37"/>
      <c r="I59" s="38"/>
    </row>
    <row r="60" spans="1:9">
      <c r="A60" s="35"/>
      <c r="B60" s="36"/>
      <c r="C60" s="36"/>
      <c r="D60" s="37"/>
      <c r="E60" s="38"/>
      <c r="F60" s="38"/>
      <c r="G60" s="39"/>
      <c r="H60" s="37"/>
      <c r="I60" s="38"/>
    </row>
    <row r="61" spans="1:9">
      <c r="A61" s="35"/>
      <c r="B61" s="36"/>
      <c r="C61" s="36"/>
      <c r="D61" s="37"/>
      <c r="E61" s="38"/>
      <c r="F61" s="38"/>
      <c r="G61" s="39"/>
      <c r="H61" s="37"/>
      <c r="I61" s="38"/>
    </row>
    <row r="62" spans="1:9">
      <c r="A62" s="35"/>
      <c r="B62" s="36"/>
      <c r="C62" s="36"/>
      <c r="D62" s="37"/>
      <c r="E62" s="38"/>
      <c r="F62" s="38"/>
      <c r="G62" s="39"/>
      <c r="H62" s="37"/>
      <c r="I62" s="38"/>
    </row>
    <row r="63" spans="1:9">
      <c r="A63" s="35"/>
      <c r="B63" s="36"/>
      <c r="C63" s="36"/>
      <c r="D63" s="37"/>
      <c r="E63" s="38"/>
      <c r="F63" s="38"/>
      <c r="G63" s="39"/>
      <c r="H63" s="37"/>
      <c r="I63" s="38"/>
    </row>
    <row r="64" spans="1:9">
      <c r="A64" s="35"/>
      <c r="B64" s="36"/>
      <c r="C64" s="36"/>
      <c r="D64" s="37"/>
      <c r="E64" s="38"/>
      <c r="F64" s="38"/>
      <c r="G64" s="39"/>
      <c r="H64" s="37"/>
      <c r="I64" s="38"/>
    </row>
    <row r="65" spans="1:9">
      <c r="A65" s="35"/>
      <c r="B65" s="36"/>
      <c r="C65" s="36"/>
      <c r="D65" s="37"/>
      <c r="E65" s="38"/>
      <c r="F65" s="38"/>
      <c r="G65" s="39"/>
      <c r="H65" s="37"/>
      <c r="I65" s="38"/>
    </row>
    <row r="66" spans="1:9">
      <c r="A66" s="35"/>
      <c r="B66" s="36"/>
      <c r="C66" s="36"/>
      <c r="D66" s="37"/>
      <c r="E66" s="38"/>
      <c r="F66" s="38"/>
      <c r="G66" s="39"/>
      <c r="H66" s="37"/>
      <c r="I66" s="38"/>
    </row>
    <row r="67" spans="1:9">
      <c r="A67" s="35"/>
      <c r="B67" s="36"/>
      <c r="C67" s="36"/>
      <c r="D67" s="37"/>
      <c r="E67" s="38"/>
      <c r="F67" s="38"/>
      <c r="G67" s="39"/>
      <c r="H67" s="37"/>
      <c r="I67" s="38"/>
    </row>
    <row r="68" spans="1:9">
      <c r="A68" s="35"/>
      <c r="B68" s="36"/>
      <c r="C68" s="36"/>
      <c r="D68" s="37"/>
      <c r="E68" s="38"/>
      <c r="F68" s="38"/>
      <c r="G68" s="39"/>
      <c r="H68" s="37"/>
      <c r="I68" s="38"/>
    </row>
    <row r="69" spans="1:9">
      <c r="A69" s="35"/>
      <c r="B69" s="36"/>
      <c r="C69" s="36"/>
      <c r="D69" s="37"/>
      <c r="E69" s="38"/>
      <c r="F69" s="38"/>
      <c r="G69" s="39"/>
      <c r="H69" s="37"/>
      <c r="I69" s="38"/>
    </row>
    <row r="70" spans="1:9">
      <c r="A70" s="35"/>
      <c r="B70" s="36"/>
      <c r="C70" s="36"/>
      <c r="D70" s="37"/>
      <c r="E70" s="38"/>
      <c r="F70" s="38"/>
      <c r="G70" s="39"/>
      <c r="H70" s="37"/>
      <c r="I70" s="38"/>
    </row>
    <row r="71" spans="1:9">
      <c r="A71" s="35"/>
      <c r="B71" s="36"/>
      <c r="C71" s="36"/>
      <c r="D71" s="37"/>
      <c r="E71" s="38"/>
      <c r="F71" s="38"/>
      <c r="G71" s="39"/>
      <c r="H71" s="37"/>
      <c r="I71" s="38"/>
    </row>
    <row r="72" spans="1:9">
      <c r="A72" s="35"/>
      <c r="B72" s="36"/>
      <c r="C72" s="36"/>
      <c r="D72" s="37"/>
      <c r="E72" s="38"/>
      <c r="F72" s="38"/>
      <c r="G72" s="39"/>
      <c r="H72" s="37"/>
      <c r="I72" s="38"/>
    </row>
    <row r="73" spans="1:9">
      <c r="A73" s="35"/>
      <c r="B73" s="36"/>
      <c r="C73" s="36"/>
      <c r="D73" s="37"/>
      <c r="E73" s="38"/>
      <c r="F73" s="38"/>
      <c r="G73" s="39"/>
      <c r="H73" s="37"/>
      <c r="I73" s="38"/>
    </row>
    <row r="74" spans="1:9">
      <c r="A74" s="35"/>
      <c r="B74" s="36"/>
      <c r="C74" s="36"/>
      <c r="D74" s="37"/>
      <c r="E74" s="38"/>
      <c r="F74" s="38"/>
      <c r="G74" s="39"/>
      <c r="H74" s="37"/>
      <c r="I74" s="38"/>
    </row>
    <row r="75" spans="1:9">
      <c r="A75" s="35"/>
      <c r="B75" s="36"/>
      <c r="C75" s="36"/>
      <c r="D75" s="37"/>
      <c r="E75" s="38"/>
      <c r="F75" s="38"/>
      <c r="G75" s="39"/>
      <c r="H75" s="37"/>
      <c r="I75" s="38"/>
    </row>
    <row r="76" spans="1:9">
      <c r="A76" s="35"/>
      <c r="B76" s="36"/>
      <c r="C76" s="36"/>
      <c r="D76" s="37"/>
      <c r="E76" s="38"/>
      <c r="F76" s="38"/>
      <c r="G76" s="39"/>
      <c r="H76" s="37"/>
      <c r="I76" s="38"/>
    </row>
    <row r="77" spans="1:9">
      <c r="A77" s="35"/>
      <c r="B77" s="36"/>
      <c r="C77" s="36"/>
      <c r="D77" s="37"/>
      <c r="E77" s="38"/>
      <c r="F77" s="38"/>
      <c r="G77" s="39"/>
      <c r="H77" s="37"/>
      <c r="I77" s="38"/>
    </row>
    <row r="78" spans="1:9">
      <c r="A78" s="35"/>
      <c r="B78" s="36"/>
      <c r="C78" s="36"/>
      <c r="D78" s="37"/>
      <c r="E78" s="38"/>
      <c r="F78" s="38"/>
      <c r="G78" s="39"/>
      <c r="H78" s="37"/>
      <c r="I78" s="38"/>
    </row>
    <row r="79" spans="1:9">
      <c r="A79" s="35"/>
      <c r="B79" s="36"/>
      <c r="C79" s="36"/>
      <c r="D79" s="37"/>
      <c r="E79" s="38"/>
      <c r="F79" s="38"/>
      <c r="G79" s="39"/>
      <c r="H79" s="37"/>
      <c r="I79" s="38"/>
    </row>
    <row r="80" spans="1:9">
      <c r="A80" s="35"/>
      <c r="B80" s="36"/>
      <c r="C80" s="36"/>
      <c r="D80" s="37"/>
      <c r="E80" s="38"/>
      <c r="F80" s="38"/>
      <c r="G80" s="39"/>
      <c r="H80" s="37"/>
      <c r="I80" s="38"/>
    </row>
    <row r="81" spans="1:9">
      <c r="A81" s="35"/>
      <c r="B81" s="36"/>
      <c r="C81" s="36"/>
      <c r="D81" s="37"/>
      <c r="E81" s="38"/>
      <c r="F81" s="38"/>
      <c r="G81" s="39"/>
      <c r="H81" s="37"/>
      <c r="I81" s="38"/>
    </row>
    <row r="82" spans="1:9">
      <c r="A82" s="35"/>
      <c r="B82" s="36"/>
      <c r="C82" s="36"/>
      <c r="D82" s="37"/>
      <c r="E82" s="38"/>
      <c r="F82" s="38"/>
      <c r="G82" s="39"/>
      <c r="H82" s="37"/>
      <c r="I82" s="38"/>
    </row>
    <row r="83" spans="1:9">
      <c r="A83" s="35"/>
      <c r="B83" s="36"/>
      <c r="C83" s="36"/>
      <c r="D83" s="37"/>
      <c r="E83" s="38"/>
      <c r="F83" s="38"/>
      <c r="G83" s="39"/>
      <c r="H83" s="37"/>
      <c r="I83" s="38"/>
    </row>
    <row r="84" spans="1:9">
      <c r="A84" s="35"/>
      <c r="B84" s="36"/>
      <c r="C84" s="36"/>
      <c r="D84" s="37"/>
      <c r="E84" s="38"/>
      <c r="F84" s="38"/>
      <c r="G84" s="39"/>
      <c r="H84" s="37"/>
      <c r="I84" s="38"/>
    </row>
    <row r="85" spans="1:9">
      <c r="A85" s="35"/>
      <c r="B85" s="36"/>
      <c r="C85" s="36"/>
      <c r="D85" s="37"/>
      <c r="E85" s="38"/>
      <c r="F85" s="38"/>
      <c r="G85" s="39"/>
      <c r="H85" s="37"/>
      <c r="I85" s="38"/>
    </row>
    <row r="86" spans="1:9">
      <c r="A86" s="35"/>
      <c r="B86" s="36"/>
      <c r="C86" s="36"/>
      <c r="D86" s="37"/>
      <c r="E86" s="38"/>
      <c r="F86" s="38"/>
      <c r="G86" s="39"/>
      <c r="H86" s="37"/>
      <c r="I86" s="38"/>
    </row>
    <row r="87" spans="1:9">
      <c r="A87" s="35"/>
      <c r="B87" s="36"/>
      <c r="C87" s="36"/>
      <c r="D87" s="37"/>
      <c r="E87" s="38"/>
      <c r="F87" s="38"/>
      <c r="G87" s="39"/>
      <c r="H87" s="37"/>
      <c r="I87" s="38"/>
    </row>
    <row r="88" spans="1:9">
      <c r="A88" s="35"/>
      <c r="B88" s="36"/>
      <c r="C88" s="36"/>
      <c r="D88" s="37"/>
      <c r="E88" s="38"/>
      <c r="F88" s="38"/>
      <c r="G88" s="39"/>
      <c r="H88" s="37"/>
      <c r="I88" s="38"/>
    </row>
    <row r="89" spans="1:9">
      <c r="A89" s="35"/>
      <c r="B89" s="36"/>
      <c r="C89" s="36"/>
      <c r="D89" s="37"/>
      <c r="E89" s="38"/>
      <c r="F89" s="38"/>
      <c r="G89" s="39"/>
      <c r="H89" s="37"/>
      <c r="I89" s="38"/>
    </row>
    <row r="90" spans="1:9">
      <c r="A90" s="35"/>
      <c r="B90" s="36"/>
      <c r="C90" s="36"/>
      <c r="D90" s="37"/>
      <c r="E90" s="38"/>
      <c r="F90" s="38"/>
      <c r="G90" s="39"/>
      <c r="H90" s="37"/>
      <c r="I90" s="38"/>
    </row>
    <row r="91" spans="1:9">
      <c r="A91" s="35"/>
      <c r="B91" s="36"/>
      <c r="C91" s="36"/>
      <c r="D91" s="37"/>
      <c r="E91" s="38"/>
      <c r="F91" s="38"/>
      <c r="G91" s="39"/>
      <c r="H91" s="37"/>
      <c r="I91" s="38"/>
    </row>
    <row r="92" spans="1:9">
      <c r="A92" s="35"/>
      <c r="B92" s="36"/>
      <c r="C92" s="36"/>
      <c r="D92" s="37"/>
      <c r="E92" s="38"/>
      <c r="F92" s="38"/>
      <c r="G92" s="39"/>
      <c r="H92" s="37"/>
      <c r="I92" s="38"/>
    </row>
    <row r="93" spans="1:9">
      <c r="A93" s="35"/>
      <c r="B93" s="36"/>
      <c r="C93" s="36"/>
      <c r="D93" s="37"/>
      <c r="E93" s="38"/>
      <c r="F93" s="38"/>
      <c r="G93" s="39"/>
      <c r="H93" s="37"/>
      <c r="I93" s="38"/>
    </row>
    <row r="94" spans="1:9">
      <c r="A94" s="35"/>
      <c r="B94" s="36"/>
      <c r="C94" s="36"/>
      <c r="D94" s="37"/>
      <c r="E94" s="38"/>
      <c r="F94" s="38"/>
      <c r="G94" s="39"/>
      <c r="H94" s="37"/>
      <c r="I94" s="38"/>
    </row>
    <row r="95" spans="1:9">
      <c r="A95" s="35"/>
      <c r="B95" s="36"/>
      <c r="C95" s="36"/>
      <c r="D95" s="37"/>
      <c r="E95" s="38"/>
      <c r="F95" s="38"/>
      <c r="G95" s="39"/>
      <c r="H95" s="37"/>
      <c r="I95" s="38"/>
    </row>
    <row r="96" spans="1:9">
      <c r="A96" s="35"/>
      <c r="B96" s="36"/>
      <c r="C96" s="36"/>
      <c r="D96" s="37"/>
      <c r="E96" s="38"/>
      <c r="F96" s="38"/>
      <c r="G96" s="39"/>
      <c r="H96" s="37"/>
      <c r="I96" s="38"/>
    </row>
    <row r="97" spans="1:9">
      <c r="A97" s="35"/>
      <c r="B97" s="36"/>
      <c r="C97" s="36"/>
      <c r="D97" s="37"/>
      <c r="E97" s="38"/>
      <c r="F97" s="38"/>
      <c r="G97" s="39"/>
      <c r="H97" s="37"/>
      <c r="I97" s="38"/>
    </row>
    <row r="98" spans="1:9">
      <c r="A98" s="35"/>
      <c r="B98" s="36"/>
      <c r="C98" s="36"/>
      <c r="D98" s="37"/>
      <c r="E98" s="38"/>
      <c r="F98" s="38"/>
      <c r="G98" s="39"/>
      <c r="H98" s="37"/>
      <c r="I98" s="38"/>
    </row>
    <row r="99" spans="1:9">
      <c r="A99" s="35"/>
      <c r="B99" s="36"/>
      <c r="C99" s="36"/>
      <c r="D99" s="37"/>
      <c r="E99" s="38"/>
      <c r="F99" s="38"/>
      <c r="G99" s="39"/>
      <c r="H99" s="37"/>
      <c r="I99" s="38"/>
    </row>
    <row r="100" spans="1:9">
      <c r="A100" s="35"/>
      <c r="B100" s="36"/>
      <c r="C100" s="36"/>
      <c r="D100" s="37"/>
      <c r="E100" s="38"/>
      <c r="F100" s="38"/>
      <c r="G100" s="39"/>
      <c r="H100" s="37"/>
      <c r="I100" s="38"/>
    </row>
    <row r="101" spans="1:9">
      <c r="A101" s="35"/>
      <c r="B101" s="36"/>
      <c r="C101" s="36"/>
      <c r="D101" s="37"/>
      <c r="E101" s="38"/>
      <c r="F101" s="38"/>
      <c r="G101" s="39"/>
      <c r="H101" s="37"/>
      <c r="I101" s="38"/>
    </row>
    <row r="102" spans="1:9">
      <c r="A102" s="35"/>
      <c r="B102" s="36"/>
      <c r="C102" s="36"/>
      <c r="D102" s="37"/>
      <c r="E102" s="38"/>
      <c r="F102" s="38"/>
      <c r="G102" s="39"/>
      <c r="H102" s="37"/>
      <c r="I102" s="38"/>
    </row>
    <row r="103" spans="1:9">
      <c r="A103" s="35"/>
      <c r="B103" s="36"/>
      <c r="C103" s="36"/>
      <c r="D103" s="37"/>
      <c r="E103" s="38"/>
      <c r="F103" s="38"/>
      <c r="G103" s="39"/>
      <c r="H103" s="37"/>
      <c r="I103" s="38"/>
    </row>
    <row r="104" spans="1:9">
      <c r="A104" s="35"/>
      <c r="B104" s="36"/>
      <c r="C104" s="36"/>
      <c r="D104" s="37"/>
      <c r="E104" s="38"/>
      <c r="F104" s="38"/>
      <c r="G104" s="39"/>
      <c r="H104" s="37"/>
      <c r="I104" s="38"/>
    </row>
    <row r="105" spans="1:9">
      <c r="A105" s="35"/>
      <c r="B105" s="36"/>
      <c r="C105" s="36"/>
      <c r="D105" s="37"/>
      <c r="E105" s="38"/>
      <c r="F105" s="38"/>
      <c r="G105" s="39"/>
      <c r="H105" s="37"/>
      <c r="I105" s="38"/>
    </row>
    <row r="106" spans="1:9">
      <c r="A106" s="35"/>
      <c r="B106" s="36"/>
      <c r="C106" s="36"/>
      <c r="D106" s="37"/>
      <c r="E106" s="38"/>
      <c r="F106" s="38"/>
      <c r="G106" s="39"/>
      <c r="H106" s="37"/>
      <c r="I106" s="38"/>
    </row>
    <row r="107" spans="1:9">
      <c r="A107" s="35"/>
      <c r="B107" s="36"/>
      <c r="C107" s="36"/>
      <c r="D107" s="37"/>
      <c r="E107" s="38"/>
      <c r="F107" s="38"/>
      <c r="G107" s="39"/>
      <c r="H107" s="37"/>
      <c r="I107" s="38"/>
    </row>
    <row r="108" spans="1:9">
      <c r="A108" s="35"/>
      <c r="B108" s="36"/>
      <c r="C108" s="36"/>
      <c r="D108" s="37"/>
      <c r="E108" s="38"/>
      <c r="F108" s="38"/>
      <c r="G108" s="39"/>
      <c r="H108" s="37"/>
      <c r="I108" s="38"/>
    </row>
    <row r="109" spans="1:9">
      <c r="A109" s="35"/>
      <c r="B109" s="36"/>
      <c r="C109" s="36"/>
      <c r="D109" s="37"/>
      <c r="E109" s="38"/>
      <c r="F109" s="38"/>
      <c r="G109" s="39"/>
      <c r="H109" s="37"/>
      <c r="I109" s="38"/>
    </row>
    <row r="110" spans="1:9">
      <c r="A110" s="35"/>
      <c r="B110" s="36"/>
      <c r="C110" s="36"/>
      <c r="D110" s="37"/>
      <c r="E110" s="38"/>
      <c r="F110" s="38"/>
      <c r="G110" s="39"/>
      <c r="H110" s="37"/>
      <c r="I110" s="38"/>
    </row>
    <row r="111" spans="1:9">
      <c r="A111" s="35"/>
      <c r="B111" s="36"/>
      <c r="C111" s="36"/>
      <c r="D111" s="37"/>
      <c r="E111" s="38"/>
      <c r="F111" s="38"/>
      <c r="G111" s="39"/>
      <c r="H111" s="37"/>
      <c r="I111" s="38"/>
    </row>
    <row r="112" spans="1:9">
      <c r="A112" s="35"/>
      <c r="B112" s="36"/>
      <c r="C112" s="36"/>
      <c r="D112" s="37"/>
      <c r="E112" s="38"/>
      <c r="F112" s="38"/>
      <c r="G112" s="39"/>
      <c r="H112" s="37"/>
      <c r="I112" s="38"/>
    </row>
    <row r="113" spans="1:9">
      <c r="A113" s="35"/>
      <c r="B113" s="36"/>
      <c r="C113" s="36"/>
      <c r="D113" s="37"/>
      <c r="E113" s="38"/>
      <c r="F113" s="38"/>
      <c r="G113" s="39"/>
      <c r="H113" s="37"/>
      <c r="I113" s="38"/>
    </row>
    <row r="114" spans="1:9">
      <c r="A114" s="35"/>
      <c r="B114" s="36"/>
      <c r="C114" s="36"/>
      <c r="D114" s="37"/>
      <c r="E114" s="38"/>
      <c r="F114" s="38"/>
      <c r="G114" s="39"/>
      <c r="H114" s="37"/>
      <c r="I114" s="38"/>
    </row>
    <row r="115" spans="1:9">
      <c r="A115" s="35"/>
      <c r="B115" s="36"/>
      <c r="C115" s="36"/>
      <c r="D115" s="37"/>
      <c r="E115" s="38"/>
      <c r="F115" s="38"/>
      <c r="G115" s="39"/>
      <c r="H115" s="37"/>
      <c r="I115" s="38"/>
    </row>
    <row r="116" spans="1:9">
      <c r="A116" s="35"/>
      <c r="B116" s="36"/>
      <c r="C116" s="36"/>
      <c r="D116" s="37"/>
      <c r="E116" s="38"/>
      <c r="F116" s="38"/>
      <c r="G116" s="39"/>
      <c r="H116" s="37"/>
      <c r="I116" s="38"/>
    </row>
    <row r="117" spans="1:9">
      <c r="A117" s="35"/>
      <c r="B117" s="36"/>
      <c r="C117" s="36"/>
      <c r="D117" s="37"/>
      <c r="E117" s="38"/>
      <c r="F117" s="38"/>
      <c r="G117" s="39"/>
      <c r="H117" s="37"/>
      <c r="I117" s="38"/>
    </row>
    <row r="118" spans="1:9">
      <c r="A118" s="35"/>
      <c r="B118" s="36"/>
      <c r="C118" s="36"/>
      <c r="D118" s="37"/>
      <c r="E118" s="38"/>
      <c r="F118" s="38"/>
      <c r="G118" s="39"/>
      <c r="H118" s="37"/>
      <c r="I118" s="38"/>
    </row>
    <row r="119" spans="1:9">
      <c r="A119" s="35"/>
      <c r="B119" s="36"/>
      <c r="C119" s="36"/>
      <c r="D119" s="37"/>
      <c r="E119" s="38"/>
      <c r="F119" s="38"/>
      <c r="G119" s="39"/>
      <c r="H119" s="37"/>
      <c r="I119" s="38"/>
    </row>
    <row r="120" spans="1:9">
      <c r="A120" s="35"/>
      <c r="B120" s="36"/>
      <c r="C120" s="36"/>
      <c r="D120" s="37"/>
      <c r="E120" s="38"/>
      <c r="F120" s="38"/>
      <c r="G120" s="39"/>
      <c r="H120" s="37"/>
      <c r="I120" s="38"/>
    </row>
    <row r="121" spans="1:9">
      <c r="A121" s="35"/>
      <c r="B121" s="36"/>
      <c r="C121" s="36"/>
      <c r="D121" s="37"/>
      <c r="E121" s="38"/>
      <c r="F121" s="38"/>
      <c r="G121" s="39"/>
      <c r="H121" s="37"/>
      <c r="I121" s="38"/>
    </row>
    <row r="122" spans="1:9">
      <c r="A122" s="35"/>
      <c r="B122" s="36"/>
      <c r="C122" s="36"/>
      <c r="D122" s="37"/>
      <c r="E122" s="38"/>
      <c r="F122" s="38"/>
      <c r="G122" s="39"/>
      <c r="H122" s="37"/>
      <c r="I122" s="38"/>
    </row>
    <row r="123" spans="1:9">
      <c r="A123" s="35"/>
      <c r="B123" s="36"/>
      <c r="C123" s="36"/>
      <c r="D123" s="37"/>
      <c r="E123" s="38"/>
      <c r="F123" s="38"/>
      <c r="G123" s="39"/>
      <c r="H123" s="37"/>
      <c r="I123" s="38"/>
    </row>
    <row r="124" spans="1:9">
      <c r="A124" s="35"/>
      <c r="B124" s="36"/>
      <c r="C124" s="36"/>
      <c r="D124" s="37"/>
      <c r="E124" s="38"/>
      <c r="F124" s="38"/>
      <c r="G124" s="39"/>
      <c r="H124" s="37"/>
      <c r="I124" s="38"/>
    </row>
    <row r="125" spans="1:9">
      <c r="A125" s="35"/>
      <c r="B125" s="36"/>
      <c r="C125" s="36"/>
      <c r="D125" s="37"/>
      <c r="E125" s="38"/>
      <c r="F125" s="38"/>
      <c r="G125" s="39"/>
      <c r="H125" s="37"/>
      <c r="I125" s="38"/>
    </row>
    <row r="126" spans="1:9">
      <c r="A126" s="35"/>
      <c r="B126" s="36"/>
      <c r="C126" s="36"/>
      <c r="D126" s="37"/>
      <c r="E126" s="38"/>
      <c r="F126" s="38"/>
      <c r="G126" s="39"/>
      <c r="H126" s="37"/>
      <c r="I126" s="38"/>
    </row>
    <row r="127" spans="1:9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>
      <c r="A158" s="40"/>
      <c r="B158" s="40"/>
      <c r="C158" s="40"/>
      <c r="D158" s="40"/>
      <c r="E158" s="40"/>
      <c r="F158" s="40"/>
      <c r="G158" s="40"/>
      <c r="H158" s="40"/>
      <c r="I158" s="40"/>
    </row>
    <row r="159" spans="1:9">
      <c r="A159" s="40"/>
      <c r="B159" s="40"/>
      <c r="C159" s="40"/>
      <c r="D159" s="40"/>
      <c r="E159" s="40"/>
      <c r="F159" s="40"/>
      <c r="G159" s="40"/>
      <c r="H159" s="40"/>
      <c r="I159" s="40"/>
    </row>
    <row r="160" spans="1:9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>
      <c r="A161" s="40"/>
      <c r="B161" s="40"/>
      <c r="C161" s="40"/>
      <c r="D161" s="40"/>
      <c r="E161" s="40"/>
      <c r="F161" s="40"/>
      <c r="G161" s="40"/>
      <c r="H161" s="40"/>
      <c r="I161" s="40"/>
    </row>
    <row r="162" spans="1:9">
      <c r="A162" s="40"/>
      <c r="B162" s="40"/>
      <c r="C162" s="40"/>
      <c r="D162" s="40"/>
      <c r="E162" s="40"/>
      <c r="F162" s="40"/>
      <c r="G162" s="40"/>
      <c r="H162" s="40"/>
      <c r="I162" s="40"/>
    </row>
    <row r="163" spans="1:9">
      <c r="A163" s="40"/>
      <c r="B163" s="40"/>
      <c r="C163" s="40"/>
      <c r="D163" s="40"/>
      <c r="E163" s="40"/>
      <c r="F163" s="40"/>
      <c r="G163" s="40"/>
      <c r="H163" s="40"/>
      <c r="I163" s="40"/>
    </row>
    <row r="164" spans="1:9">
      <c r="A164" s="40"/>
      <c r="B164" s="40"/>
      <c r="C164" s="40"/>
      <c r="D164" s="40"/>
      <c r="E164" s="40"/>
      <c r="F164" s="40"/>
      <c r="G164" s="40"/>
      <c r="H164" s="40"/>
      <c r="I164" s="40"/>
    </row>
    <row r="165" spans="1:9">
      <c r="A165" s="40"/>
      <c r="B165" s="40"/>
      <c r="C165" s="40"/>
      <c r="D165" s="40"/>
      <c r="E165" s="40"/>
      <c r="F165" s="40"/>
      <c r="G165" s="40"/>
      <c r="H165" s="40"/>
      <c r="I165" s="40"/>
    </row>
    <row r="166" spans="1:9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>
      <c r="A169" s="40"/>
      <c r="B169" s="40"/>
      <c r="C169" s="40"/>
      <c r="D169" s="40"/>
      <c r="E169" s="40"/>
      <c r="F169" s="40"/>
      <c r="G169" s="40"/>
      <c r="H169" s="40"/>
      <c r="I169" s="40"/>
    </row>
  </sheetData>
  <sheetProtection password="EF94" sheet="1" objects="1" scenarios="1"/>
  <mergeCells count="4">
    <mergeCell ref="A2:I2"/>
    <mergeCell ref="G3:H3"/>
    <mergeCell ref="C4:F4"/>
    <mergeCell ref="G4:H5"/>
  </mergeCells>
  <phoneticPr fontId="0" type="noConversion"/>
  <dataValidations count="3">
    <dataValidation allowBlank="1" showInputMessage="1" promptTitle="Référence" prompt="N° de Référence figurant sur l'appareil." sqref="E7 E9 E11">
      <formula1>0</formula1>
      <formula2>0</formula2>
    </dataValidation>
    <dataValidation allowBlank="1" promptTitle="Référence" prompt="N° de Référence figurant sur l'appareil." sqref="E8 E10 E12">
      <formula1>0</formula1>
      <formula2>0</formula2>
    </dataValidation>
    <dataValidation allowBlank="1" showErrorMessage="1" sqref="E13:E29">
      <formula1>0</formula1>
      <formula2>0</formula2>
    </dataValidation>
  </dataValidations>
  <printOptions horizontalCentered="1" verticalCentered="1"/>
  <pageMargins left="0.39374999999999999" right="0.15763888888888888" top="0.31527777777777777" bottom="0.31527777777777777" header="0.51180555555555562" footer="0.51180555555555562"/>
  <pageSetup paperSize="9" firstPageNumber="0" orientation="landscape" horizontalDpi="300" verticalDpi="300" r:id="rId1"/>
  <headerFooter alignWithMargins="0">
    <oddFooter>&amp;L&amp;1#&amp;"Calibri"&amp;10&amp;K000000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92D050"/>
  </sheetPr>
  <dimension ref="A1:F50"/>
  <sheetViews>
    <sheetView workbookViewId="0">
      <selection sqref="A1:F1"/>
    </sheetView>
  </sheetViews>
  <sheetFormatPr baseColWidth="10" defaultRowHeight="12.75"/>
  <cols>
    <col min="1" max="1" width="23.28515625" customWidth="1"/>
    <col min="2" max="2" width="19.42578125" customWidth="1"/>
    <col min="3" max="3" width="14.85546875" customWidth="1"/>
    <col min="4" max="4" width="12.28515625" customWidth="1"/>
    <col min="6" max="6" width="12.7109375" customWidth="1"/>
  </cols>
  <sheetData>
    <row r="1" spans="1:6" ht="18.75">
      <c r="A1" s="342" t="s">
        <v>60</v>
      </c>
      <c r="B1" s="342"/>
      <c r="C1" s="342"/>
      <c r="D1" s="342"/>
      <c r="E1" s="342"/>
      <c r="F1" s="342"/>
    </row>
    <row r="2" spans="1:6">
      <c r="A2" s="97" t="s">
        <v>61</v>
      </c>
      <c r="B2" s="343" t="s">
        <v>62</v>
      </c>
      <c r="C2" s="344"/>
      <c r="D2" s="343" t="s">
        <v>63</v>
      </c>
      <c r="E2" s="344"/>
      <c r="F2" s="344"/>
    </row>
    <row r="3" spans="1:6">
      <c r="A3" s="98"/>
      <c r="B3" s="98"/>
      <c r="C3" s="98"/>
      <c r="D3" s="98"/>
      <c r="E3" s="98"/>
      <c r="F3" s="98"/>
    </row>
    <row r="4" spans="1:6" ht="25.5">
      <c r="A4" s="99" t="s">
        <v>64</v>
      </c>
      <c r="B4" s="99" t="s">
        <v>65</v>
      </c>
      <c r="C4" s="99" t="s">
        <v>66</v>
      </c>
      <c r="D4" s="99" t="s">
        <v>35</v>
      </c>
      <c r="E4" s="99" t="s">
        <v>67</v>
      </c>
      <c r="F4" s="99" t="s">
        <v>68</v>
      </c>
    </row>
    <row r="5" spans="1:6" ht="17.100000000000001" customHeight="1">
      <c r="A5" s="100"/>
      <c r="B5" s="100"/>
      <c r="C5" s="100"/>
      <c r="D5" s="100"/>
      <c r="E5" s="100"/>
      <c r="F5" s="100"/>
    </row>
    <row r="6" spans="1:6" ht="17.100000000000001" customHeight="1">
      <c r="A6" s="100"/>
      <c r="B6" s="100"/>
      <c r="C6" s="100"/>
      <c r="D6" s="100"/>
      <c r="E6" s="100"/>
      <c r="F6" s="100"/>
    </row>
    <row r="7" spans="1:6" ht="17.100000000000001" customHeight="1">
      <c r="A7" s="100"/>
      <c r="B7" s="100"/>
      <c r="C7" s="100"/>
      <c r="D7" s="100"/>
      <c r="E7" s="100"/>
      <c r="F7" s="100"/>
    </row>
    <row r="8" spans="1:6" ht="17.100000000000001" customHeight="1">
      <c r="A8" s="100"/>
      <c r="B8" s="100"/>
      <c r="C8" s="100"/>
      <c r="D8" s="100"/>
      <c r="E8" s="100"/>
      <c r="F8" s="100"/>
    </row>
    <row r="9" spans="1:6" ht="17.100000000000001" customHeight="1">
      <c r="A9" s="100"/>
      <c r="B9" s="100"/>
      <c r="C9" s="100"/>
      <c r="D9" s="100"/>
      <c r="E9" s="100"/>
      <c r="F9" s="100"/>
    </row>
    <row r="10" spans="1:6" ht="17.100000000000001" customHeight="1">
      <c r="A10" s="100"/>
      <c r="B10" s="100"/>
      <c r="C10" s="100"/>
      <c r="D10" s="100"/>
      <c r="E10" s="100"/>
      <c r="F10" s="100"/>
    </row>
    <row r="11" spans="1:6" ht="17.100000000000001" customHeight="1">
      <c r="A11" s="100"/>
      <c r="B11" s="100"/>
      <c r="C11" s="100"/>
      <c r="D11" s="100"/>
      <c r="E11" s="100"/>
      <c r="F11" s="100"/>
    </row>
    <row r="12" spans="1:6" ht="17.100000000000001" customHeight="1">
      <c r="A12" s="100"/>
      <c r="B12" s="100"/>
      <c r="C12" s="100"/>
      <c r="D12" s="100"/>
      <c r="E12" s="100"/>
      <c r="F12" s="100"/>
    </row>
    <row r="13" spans="1:6" ht="17.100000000000001" customHeight="1">
      <c r="A13" s="100"/>
      <c r="B13" s="100"/>
      <c r="C13" s="100"/>
      <c r="D13" s="100"/>
      <c r="E13" s="100"/>
      <c r="F13" s="100"/>
    </row>
    <row r="14" spans="1:6" ht="17.100000000000001" customHeight="1">
      <c r="A14" s="100"/>
      <c r="B14" s="100"/>
      <c r="C14" s="100"/>
      <c r="D14" s="100"/>
      <c r="E14" s="100"/>
      <c r="F14" s="100"/>
    </row>
    <row r="15" spans="1:6" ht="17.100000000000001" customHeight="1">
      <c r="A15" s="100"/>
      <c r="B15" s="100"/>
      <c r="C15" s="100"/>
      <c r="D15" s="100"/>
      <c r="E15" s="100"/>
      <c r="F15" s="100"/>
    </row>
    <row r="16" spans="1:6" ht="17.100000000000001" customHeight="1">
      <c r="A16" s="100"/>
      <c r="B16" s="100"/>
      <c r="C16" s="100"/>
      <c r="D16" s="100"/>
      <c r="E16" s="100"/>
      <c r="F16" s="100"/>
    </row>
    <row r="17" spans="1:6" ht="17.100000000000001" customHeight="1">
      <c r="A17" s="100"/>
      <c r="B17" s="100"/>
      <c r="C17" s="100"/>
      <c r="D17" s="100"/>
      <c r="E17" s="100"/>
      <c r="F17" s="100"/>
    </row>
    <row r="18" spans="1:6" ht="17.100000000000001" customHeight="1">
      <c r="A18" s="100"/>
      <c r="B18" s="100"/>
      <c r="C18" s="100"/>
      <c r="D18" s="100"/>
      <c r="E18" s="100"/>
      <c r="F18" s="100"/>
    </row>
    <row r="19" spans="1:6" ht="17.100000000000001" customHeight="1">
      <c r="A19" s="100"/>
      <c r="B19" s="100"/>
      <c r="C19" s="100"/>
      <c r="D19" s="100"/>
      <c r="E19" s="100"/>
      <c r="F19" s="100"/>
    </row>
    <row r="20" spans="1:6" ht="17.100000000000001" customHeight="1">
      <c r="A20" s="100"/>
      <c r="B20" s="100"/>
      <c r="C20" s="100"/>
      <c r="D20" s="100"/>
      <c r="E20" s="100"/>
      <c r="F20" s="100"/>
    </row>
    <row r="21" spans="1:6" ht="17.100000000000001" customHeight="1">
      <c r="A21" s="100"/>
      <c r="B21" s="100"/>
      <c r="C21" s="100"/>
      <c r="D21" s="100"/>
      <c r="E21" s="100"/>
      <c r="F21" s="100"/>
    </row>
    <row r="22" spans="1:6" ht="17.100000000000001" customHeight="1">
      <c r="A22" s="100"/>
      <c r="B22" s="100"/>
      <c r="C22" s="100"/>
      <c r="D22" s="100"/>
      <c r="E22" s="100"/>
      <c r="F22" s="100"/>
    </row>
    <row r="23" spans="1:6" ht="17.100000000000001" customHeight="1">
      <c r="A23" s="100"/>
      <c r="B23" s="100"/>
      <c r="C23" s="100"/>
      <c r="D23" s="100"/>
      <c r="E23" s="100"/>
      <c r="F23" s="100"/>
    </row>
    <row r="24" spans="1:6" ht="17.100000000000001" customHeight="1">
      <c r="A24" s="100"/>
      <c r="B24" s="100"/>
      <c r="C24" s="100"/>
      <c r="D24" s="100"/>
      <c r="E24" s="100"/>
      <c r="F24" s="100"/>
    </row>
    <row r="25" spans="1:6" ht="17.100000000000001" customHeight="1">
      <c r="A25" s="100"/>
      <c r="B25" s="100"/>
      <c r="C25" s="100"/>
      <c r="D25" s="100"/>
      <c r="E25" s="100"/>
      <c r="F25" s="100"/>
    </row>
    <row r="26" spans="1:6" ht="17.100000000000001" customHeight="1">
      <c r="A26" s="100"/>
      <c r="B26" s="100"/>
      <c r="C26" s="100"/>
      <c r="D26" s="100"/>
      <c r="E26" s="100"/>
      <c r="F26" s="100"/>
    </row>
    <row r="27" spans="1:6" ht="17.100000000000001" customHeight="1">
      <c r="A27" s="100"/>
      <c r="B27" s="100"/>
      <c r="C27" s="100"/>
      <c r="D27" s="100"/>
      <c r="E27" s="100"/>
      <c r="F27" s="100"/>
    </row>
    <row r="28" spans="1:6" ht="17.100000000000001" customHeight="1">
      <c r="A28" s="100"/>
      <c r="B28" s="100"/>
      <c r="C28" s="100"/>
      <c r="D28" s="100"/>
      <c r="E28" s="100"/>
      <c r="F28" s="100"/>
    </row>
    <row r="29" spans="1:6" ht="17.100000000000001" customHeight="1">
      <c r="A29" s="100"/>
      <c r="B29" s="100"/>
      <c r="C29" s="100"/>
      <c r="D29" s="100"/>
      <c r="E29" s="100"/>
      <c r="F29" s="100"/>
    </row>
    <row r="30" spans="1:6" ht="17.100000000000001" customHeight="1">
      <c r="A30" s="100"/>
      <c r="B30" s="100"/>
      <c r="C30" s="100"/>
      <c r="D30" s="100"/>
      <c r="E30" s="100"/>
      <c r="F30" s="100"/>
    </row>
    <row r="31" spans="1:6" ht="17.100000000000001" customHeight="1">
      <c r="A31" s="100"/>
      <c r="B31" s="100"/>
      <c r="C31" s="100"/>
      <c r="D31" s="100"/>
      <c r="E31" s="100"/>
      <c r="F31" s="100"/>
    </row>
    <row r="32" spans="1:6" ht="17.100000000000001" customHeight="1">
      <c r="A32" s="100"/>
      <c r="B32" s="100"/>
      <c r="C32" s="100"/>
      <c r="D32" s="100"/>
      <c r="E32" s="100"/>
      <c r="F32" s="100"/>
    </row>
    <row r="33" spans="1:6" ht="17.100000000000001" customHeight="1">
      <c r="A33" s="100"/>
      <c r="B33" s="100"/>
      <c r="C33" s="100"/>
      <c r="D33" s="100"/>
      <c r="E33" s="100"/>
      <c r="F33" s="100"/>
    </row>
    <row r="34" spans="1:6" ht="17.100000000000001" customHeight="1">
      <c r="A34" s="100"/>
      <c r="B34" s="100"/>
      <c r="C34" s="100"/>
      <c r="D34" s="100"/>
      <c r="E34" s="100"/>
      <c r="F34" s="100"/>
    </row>
    <row r="35" spans="1:6" ht="17.100000000000001" customHeight="1">
      <c r="A35" s="100"/>
      <c r="B35" s="100"/>
      <c r="C35" s="100"/>
      <c r="D35" s="100"/>
      <c r="E35" s="100"/>
      <c r="F35" s="100"/>
    </row>
    <row r="36" spans="1:6" ht="17.100000000000001" customHeight="1">
      <c r="A36" s="100"/>
      <c r="B36" s="100"/>
      <c r="C36" s="100"/>
      <c r="D36" s="100"/>
      <c r="E36" s="100"/>
      <c r="F36" s="100"/>
    </row>
    <row r="37" spans="1:6" ht="17.100000000000001" customHeight="1">
      <c r="A37" s="100"/>
      <c r="B37" s="100"/>
      <c r="C37" s="100"/>
      <c r="D37" s="100"/>
      <c r="E37" s="100"/>
      <c r="F37" s="100"/>
    </row>
    <row r="38" spans="1:6" ht="6.75" customHeight="1">
      <c r="A38" s="101"/>
      <c r="B38" s="101"/>
      <c r="C38" s="101"/>
      <c r="D38" s="101"/>
      <c r="E38" s="101"/>
      <c r="F38" s="101"/>
    </row>
    <row r="39" spans="1:6" ht="15">
      <c r="A39" s="102"/>
      <c r="B39" s="102"/>
      <c r="C39" s="101" t="s">
        <v>69</v>
      </c>
      <c r="D39" s="102"/>
      <c r="E39" s="102"/>
      <c r="F39" s="102"/>
    </row>
    <row r="40" spans="1:6" ht="15">
      <c r="A40" s="102"/>
      <c r="B40" s="102"/>
      <c r="C40" s="101" t="s">
        <v>70</v>
      </c>
      <c r="D40" s="102"/>
      <c r="E40" s="102"/>
      <c r="F40" s="102"/>
    </row>
    <row r="41" spans="1:6" ht="15">
      <c r="A41" s="102"/>
      <c r="B41" s="102"/>
      <c r="C41" s="103" t="s">
        <v>71</v>
      </c>
      <c r="D41" s="102"/>
      <c r="E41" s="102"/>
      <c r="F41" s="102"/>
    </row>
    <row r="42" spans="1:6" ht="9" customHeight="1">
      <c r="A42" s="102"/>
      <c r="B42" s="102"/>
      <c r="C42" s="102"/>
      <c r="D42" s="102"/>
      <c r="E42" s="102"/>
      <c r="F42" s="102"/>
    </row>
    <row r="43" spans="1:6">
      <c r="A43" s="101" t="s">
        <v>72</v>
      </c>
      <c r="B43" s="101"/>
      <c r="C43" s="101" t="s">
        <v>73</v>
      </c>
      <c r="D43" s="101" t="s">
        <v>74</v>
      </c>
      <c r="E43" s="101"/>
      <c r="F43" s="101"/>
    </row>
    <row r="44" spans="1:6" ht="15">
      <c r="A44" s="102"/>
      <c r="B44" s="102"/>
      <c r="C44" s="102"/>
      <c r="D44" s="102"/>
      <c r="E44" s="102"/>
      <c r="F44" s="102"/>
    </row>
    <row r="45" spans="1:6">
      <c r="A45" s="101" t="s">
        <v>75</v>
      </c>
      <c r="B45" s="101"/>
      <c r="C45" s="101"/>
      <c r="D45" s="101" t="s">
        <v>76</v>
      </c>
      <c r="E45" s="101" t="s">
        <v>77</v>
      </c>
      <c r="F45" s="101"/>
    </row>
    <row r="46" spans="1:6">
      <c r="A46" s="101" t="s">
        <v>78</v>
      </c>
      <c r="B46" s="101"/>
      <c r="C46" s="101"/>
      <c r="D46" s="101"/>
      <c r="E46" s="101"/>
      <c r="F46" s="101"/>
    </row>
    <row r="47" spans="1:6" ht="15">
      <c r="A47" s="102"/>
      <c r="B47" s="102"/>
      <c r="C47" s="102"/>
      <c r="D47" s="102"/>
      <c r="E47" s="102"/>
      <c r="F47" s="102"/>
    </row>
    <row r="48" spans="1:6">
      <c r="A48" s="101" t="s">
        <v>79</v>
      </c>
      <c r="B48" s="101"/>
      <c r="C48" s="101"/>
      <c r="D48" s="101"/>
      <c r="E48" s="101"/>
      <c r="F48" s="101"/>
    </row>
    <row r="49" spans="1:6">
      <c r="A49" s="101"/>
      <c r="B49" s="101"/>
      <c r="C49" s="101"/>
      <c r="D49" s="101"/>
      <c r="E49" s="101"/>
      <c r="F49" s="101"/>
    </row>
    <row r="50" spans="1:6">
      <c r="A50" s="101" t="s">
        <v>80</v>
      </c>
      <c r="B50" s="101"/>
      <c r="C50" s="101"/>
      <c r="D50" s="101" t="s">
        <v>81</v>
      </c>
      <c r="E50" s="101"/>
      <c r="F50" s="101"/>
    </row>
  </sheetData>
  <sheetProtection password="EF94" sheet="1" objects="1" scenarios="1"/>
  <mergeCells count="3">
    <mergeCell ref="A1:F1"/>
    <mergeCell ref="B2:C2"/>
    <mergeCell ref="D2:F2"/>
  </mergeCells>
  <printOptions horizontalCentered="1"/>
  <pageMargins left="0.35433070866141736" right="0.35433070866141736" top="0.23622047244094491" bottom="0.31496062992125984" header="0.23622047244094491" footer="0.19685039370078741"/>
  <pageSetup paperSize="9" orientation="portrait" r:id="rId1"/>
  <headerFooter>
    <oddFooter>&amp;L&amp;1#&amp;"Calibri"&amp;10&amp;K000000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2:B14"/>
  <sheetViews>
    <sheetView showGridLines="0" topLeftCell="A4" workbookViewId="0">
      <selection activeCell="B2" sqref="B2"/>
    </sheetView>
  </sheetViews>
  <sheetFormatPr baseColWidth="10" defaultRowHeight="12.75"/>
  <cols>
    <col min="1" max="1" width="4.5703125" customWidth="1"/>
    <col min="2" max="2" width="101" customWidth="1"/>
    <col min="3" max="3" width="5" customWidth="1"/>
  </cols>
  <sheetData>
    <row r="2" spans="2:2" ht="63">
      <c r="B2" s="297" t="s">
        <v>226</v>
      </c>
    </row>
    <row r="3" spans="2:2">
      <c r="B3" s="298"/>
    </row>
    <row r="4" spans="2:2" ht="31.5">
      <c r="B4" s="299" t="s">
        <v>223</v>
      </c>
    </row>
    <row r="5" spans="2:2">
      <c r="B5" s="298"/>
    </row>
    <row r="6" spans="2:2" ht="15.75">
      <c r="B6" s="300" t="s">
        <v>224</v>
      </c>
    </row>
    <row r="14" spans="2:2" ht="31.5">
      <c r="B14" s="296" t="s">
        <v>225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theme="8" tint="0.39997558519241921"/>
  </sheetPr>
  <dimension ref="A1:IU172"/>
  <sheetViews>
    <sheetView workbookViewId="0">
      <selection activeCell="H5" sqref="H5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4.75" customHeight="1" thickTop="1">
      <c r="A2" s="224" t="s">
        <v>22</v>
      </c>
      <c r="B2" s="225" t="s">
        <v>33</v>
      </c>
      <c r="C2" s="226" t="s">
        <v>34</v>
      </c>
      <c r="D2" s="227" t="s">
        <v>163</v>
      </c>
      <c r="E2" s="260" t="s">
        <v>201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212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/>
      <c r="G5" s="112"/>
      <c r="H5" s="273">
        <f>Infos!H39</f>
        <v>0</v>
      </c>
      <c r="I5" s="124"/>
      <c r="J5" s="112"/>
      <c r="K5" s="274">
        <f>Infos!H41</f>
        <v>0</v>
      </c>
      <c r="L5" s="277">
        <f t="shared" ref="L5:L41" si="0">H5+K5</f>
        <v>0</v>
      </c>
      <c r="M5" s="106"/>
      <c r="N5" s="107"/>
      <c r="O5" s="107"/>
      <c r="P5" s="107"/>
      <c r="Q5" s="107"/>
      <c r="R5" s="107"/>
      <c r="S5" s="108"/>
      <c r="T5" s="109"/>
      <c r="U5" s="110"/>
      <c r="V5" s="110"/>
      <c r="W5" s="110"/>
      <c r="X5" s="110"/>
      <c r="Y5" s="110"/>
      <c r="Z5" s="111"/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1</v>
      </c>
      <c r="B6" s="290"/>
      <c r="C6" s="291"/>
      <c r="D6" s="292"/>
      <c r="E6" s="293"/>
      <c r="F6" s="294"/>
      <c r="G6" s="294"/>
      <c r="H6" s="246">
        <f>SUM(H5+F6-G6)</f>
        <v>0</v>
      </c>
      <c r="I6" s="294"/>
      <c r="J6" s="295"/>
      <c r="K6" s="248">
        <f t="shared" ref="K6:K40" si="1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2</v>
      </c>
      <c r="B7" s="290"/>
      <c r="C7" s="291"/>
      <c r="D7" s="292"/>
      <c r="E7" s="293"/>
      <c r="F7" s="294"/>
      <c r="G7" s="294"/>
      <c r="H7" s="247">
        <f t="shared" ref="H7:H40" si="2">SUM(H6+F7-G7)</f>
        <v>0</v>
      </c>
      <c r="I7" s="294"/>
      <c r="J7" s="295"/>
      <c r="K7" s="248">
        <f t="shared" si="1"/>
        <v>0</v>
      </c>
      <c r="L7" s="245">
        <f t="shared" si="0"/>
        <v>0</v>
      </c>
      <c r="M7" s="165"/>
      <c r="N7" s="70"/>
      <c r="O7" s="161"/>
      <c r="P7" s="161"/>
      <c r="Q7" s="161"/>
      <c r="R7" s="294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3</v>
      </c>
      <c r="B8" s="290"/>
      <c r="C8" s="291"/>
      <c r="D8" s="292"/>
      <c r="E8" s="293"/>
      <c r="F8" s="294"/>
      <c r="G8" s="294"/>
      <c r="H8" s="247">
        <f t="shared" si="2"/>
        <v>0</v>
      </c>
      <c r="I8" s="294"/>
      <c r="J8" s="295"/>
      <c r="K8" s="248">
        <f t="shared" si="1"/>
        <v>0</v>
      </c>
      <c r="L8" s="245">
        <f t="shared" si="0"/>
        <v>0</v>
      </c>
      <c r="M8" s="160"/>
      <c r="N8" s="159"/>
      <c r="O8" s="161"/>
      <c r="P8" s="161"/>
      <c r="Q8" s="161"/>
      <c r="R8" s="294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4</v>
      </c>
      <c r="B9" s="290"/>
      <c r="C9" s="291"/>
      <c r="D9" s="292"/>
      <c r="E9" s="293"/>
      <c r="F9" s="294"/>
      <c r="G9" s="294"/>
      <c r="H9" s="247">
        <f t="shared" si="2"/>
        <v>0</v>
      </c>
      <c r="I9" s="294"/>
      <c r="J9" s="295"/>
      <c r="K9" s="248">
        <f t="shared" si="1"/>
        <v>0</v>
      </c>
      <c r="L9" s="245">
        <f t="shared" si="0"/>
        <v>0</v>
      </c>
      <c r="M9" s="160"/>
      <c r="N9" s="159"/>
      <c r="O9" s="161"/>
      <c r="P9" s="161"/>
      <c r="Q9" s="161"/>
      <c r="R9" s="294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5</v>
      </c>
      <c r="B10" s="290"/>
      <c r="C10" s="291"/>
      <c r="D10" s="292"/>
      <c r="E10" s="293"/>
      <c r="F10" s="294"/>
      <c r="G10" s="294"/>
      <c r="H10" s="247">
        <f t="shared" si="2"/>
        <v>0</v>
      </c>
      <c r="I10" s="294"/>
      <c r="J10" s="295"/>
      <c r="K10" s="248">
        <f t="shared" si="1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294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6</v>
      </c>
      <c r="B11" s="290"/>
      <c r="C11" s="291"/>
      <c r="D11" s="292"/>
      <c r="E11" s="293"/>
      <c r="F11" s="294"/>
      <c r="G11" s="294"/>
      <c r="H11" s="247">
        <f t="shared" si="2"/>
        <v>0</v>
      </c>
      <c r="I11" s="294"/>
      <c r="J11" s="295"/>
      <c r="K11" s="248">
        <f t="shared" si="1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294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7</v>
      </c>
      <c r="B12" s="290"/>
      <c r="C12" s="291"/>
      <c r="D12" s="292"/>
      <c r="E12" s="293"/>
      <c r="F12" s="294"/>
      <c r="G12" s="294"/>
      <c r="H12" s="247">
        <f t="shared" si="2"/>
        <v>0</v>
      </c>
      <c r="I12" s="294"/>
      <c r="J12" s="295"/>
      <c r="K12" s="248">
        <f t="shared" si="1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294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8</v>
      </c>
      <c r="B13" s="290"/>
      <c r="C13" s="291"/>
      <c r="D13" s="292"/>
      <c r="E13" s="293"/>
      <c r="F13" s="294"/>
      <c r="G13" s="294"/>
      <c r="H13" s="247">
        <f t="shared" si="2"/>
        <v>0</v>
      </c>
      <c r="I13" s="294"/>
      <c r="J13" s="295"/>
      <c r="K13" s="248">
        <f t="shared" si="1"/>
        <v>0</v>
      </c>
      <c r="L13" s="245">
        <f t="shared" si="0"/>
        <v>0</v>
      </c>
      <c r="M13" s="294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9</v>
      </c>
      <c r="B14" s="290"/>
      <c r="C14" s="291"/>
      <c r="D14" s="292"/>
      <c r="E14" s="293"/>
      <c r="F14" s="294"/>
      <c r="G14" s="294"/>
      <c r="H14" s="247">
        <f t="shared" si="2"/>
        <v>0</v>
      </c>
      <c r="I14" s="294"/>
      <c r="J14" s="295"/>
      <c r="K14" s="248">
        <f t="shared" si="1"/>
        <v>0</v>
      </c>
      <c r="L14" s="245">
        <f t="shared" si="0"/>
        <v>0</v>
      </c>
      <c r="M14" s="294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10</v>
      </c>
      <c r="B15" s="290"/>
      <c r="C15" s="291"/>
      <c r="D15" s="292"/>
      <c r="E15" s="293"/>
      <c r="F15" s="294"/>
      <c r="G15" s="294"/>
      <c r="H15" s="247">
        <f t="shared" si="2"/>
        <v>0</v>
      </c>
      <c r="I15" s="294"/>
      <c r="J15" s="295"/>
      <c r="K15" s="248">
        <f t="shared" si="1"/>
        <v>0</v>
      </c>
      <c r="L15" s="245">
        <f t="shared" si="0"/>
        <v>0</v>
      </c>
      <c r="M15" s="294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11</v>
      </c>
      <c r="B16" s="290"/>
      <c r="C16" s="291"/>
      <c r="D16" s="292"/>
      <c r="E16" s="293"/>
      <c r="F16" s="294"/>
      <c r="G16" s="294"/>
      <c r="H16" s="247">
        <f t="shared" si="2"/>
        <v>0</v>
      </c>
      <c r="I16" s="294"/>
      <c r="J16" s="295"/>
      <c r="K16" s="248">
        <f t="shared" si="1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294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12</v>
      </c>
      <c r="B17" s="290"/>
      <c r="C17" s="291"/>
      <c r="D17" s="292"/>
      <c r="E17" s="293"/>
      <c r="F17" s="294"/>
      <c r="G17" s="294"/>
      <c r="H17" s="247">
        <f t="shared" si="2"/>
        <v>0</v>
      </c>
      <c r="I17" s="294"/>
      <c r="J17" s="295"/>
      <c r="K17" s="248">
        <f t="shared" si="1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294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13</v>
      </c>
      <c r="B18" s="290"/>
      <c r="C18" s="291"/>
      <c r="D18" s="292"/>
      <c r="E18" s="293"/>
      <c r="F18" s="294"/>
      <c r="G18" s="294"/>
      <c r="H18" s="247">
        <f t="shared" si="2"/>
        <v>0</v>
      </c>
      <c r="I18" s="294"/>
      <c r="J18" s="295"/>
      <c r="K18" s="248">
        <f t="shared" si="1"/>
        <v>0</v>
      </c>
      <c r="L18" s="245">
        <f t="shared" si="0"/>
        <v>0</v>
      </c>
      <c r="M18" s="294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14</v>
      </c>
      <c r="B19" s="290"/>
      <c r="C19" s="291"/>
      <c r="D19" s="292"/>
      <c r="E19" s="293"/>
      <c r="F19" s="294"/>
      <c r="G19" s="294"/>
      <c r="H19" s="247">
        <f t="shared" si="2"/>
        <v>0</v>
      </c>
      <c r="I19" s="294"/>
      <c r="J19" s="295"/>
      <c r="K19" s="248">
        <f t="shared" si="1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294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15</v>
      </c>
      <c r="B20" s="290"/>
      <c r="C20" s="291"/>
      <c r="D20" s="292"/>
      <c r="E20" s="293"/>
      <c r="F20" s="294"/>
      <c r="G20" s="294"/>
      <c r="H20" s="247">
        <f t="shared" si="2"/>
        <v>0</v>
      </c>
      <c r="I20" s="294"/>
      <c r="J20" s="295"/>
      <c r="K20" s="248">
        <f t="shared" si="1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294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16</v>
      </c>
      <c r="B21" s="290"/>
      <c r="C21" s="291"/>
      <c r="D21" s="292"/>
      <c r="E21" s="293"/>
      <c r="F21" s="294"/>
      <c r="G21" s="294"/>
      <c r="H21" s="247">
        <f t="shared" si="2"/>
        <v>0</v>
      </c>
      <c r="I21" s="294"/>
      <c r="J21" s="295"/>
      <c r="K21" s="248">
        <f t="shared" si="1"/>
        <v>0</v>
      </c>
      <c r="L21" s="245">
        <f t="shared" si="0"/>
        <v>0</v>
      </c>
      <c r="M21" s="160"/>
      <c r="N21" s="159"/>
      <c r="O21" s="294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17</v>
      </c>
      <c r="B22" s="290"/>
      <c r="C22" s="291"/>
      <c r="D22" s="292"/>
      <c r="E22" s="293"/>
      <c r="F22" s="294"/>
      <c r="G22" s="294"/>
      <c r="H22" s="247">
        <f t="shared" si="2"/>
        <v>0</v>
      </c>
      <c r="I22" s="294"/>
      <c r="J22" s="295"/>
      <c r="K22" s="248">
        <f t="shared" si="1"/>
        <v>0</v>
      </c>
      <c r="L22" s="245">
        <f t="shared" si="0"/>
        <v>0</v>
      </c>
      <c r="M22" s="160"/>
      <c r="N22" s="159"/>
      <c r="O22" s="161"/>
      <c r="P22" s="161"/>
      <c r="Q22" s="294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18</v>
      </c>
      <c r="B23" s="290"/>
      <c r="C23" s="291"/>
      <c r="D23" s="292"/>
      <c r="E23" s="293"/>
      <c r="F23" s="294"/>
      <c r="G23" s="294"/>
      <c r="H23" s="247">
        <f t="shared" si="2"/>
        <v>0</v>
      </c>
      <c r="I23" s="294"/>
      <c r="J23" s="295"/>
      <c r="K23" s="248">
        <f t="shared" si="1"/>
        <v>0</v>
      </c>
      <c r="L23" s="245">
        <f t="shared" si="0"/>
        <v>0</v>
      </c>
      <c r="M23" s="161"/>
      <c r="N23" s="294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19</v>
      </c>
      <c r="B24" s="290"/>
      <c r="C24" s="291"/>
      <c r="D24" s="292"/>
      <c r="E24" s="293"/>
      <c r="F24" s="294"/>
      <c r="G24" s="294"/>
      <c r="H24" s="247">
        <f t="shared" si="2"/>
        <v>0</v>
      </c>
      <c r="I24" s="294"/>
      <c r="J24" s="295"/>
      <c r="K24" s="248">
        <f t="shared" si="1"/>
        <v>0</v>
      </c>
      <c r="L24" s="245">
        <f t="shared" si="0"/>
        <v>0</v>
      </c>
      <c r="M24" s="161"/>
      <c r="N24" s="294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20</v>
      </c>
      <c r="B25" s="290"/>
      <c r="C25" s="291"/>
      <c r="D25" s="292"/>
      <c r="E25" s="293"/>
      <c r="F25" s="294"/>
      <c r="G25" s="294"/>
      <c r="H25" s="247">
        <f t="shared" si="2"/>
        <v>0</v>
      </c>
      <c r="I25" s="294"/>
      <c r="J25" s="295"/>
      <c r="K25" s="248">
        <f t="shared" si="1"/>
        <v>0</v>
      </c>
      <c r="L25" s="245">
        <f t="shared" si="0"/>
        <v>0</v>
      </c>
      <c r="M25" s="161"/>
      <c r="N25" s="294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21</v>
      </c>
      <c r="B26" s="290"/>
      <c r="C26" s="291"/>
      <c r="D26" s="292"/>
      <c r="E26" s="293"/>
      <c r="F26" s="294"/>
      <c r="G26" s="294"/>
      <c r="H26" s="247">
        <f t="shared" si="2"/>
        <v>0</v>
      </c>
      <c r="I26" s="294"/>
      <c r="J26" s="295"/>
      <c r="K26" s="248">
        <f t="shared" si="1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294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22</v>
      </c>
      <c r="B27" s="290"/>
      <c r="C27" s="291"/>
      <c r="D27" s="292"/>
      <c r="E27" s="293"/>
      <c r="F27" s="294"/>
      <c r="G27" s="294"/>
      <c r="H27" s="247">
        <f t="shared" si="2"/>
        <v>0</v>
      </c>
      <c r="I27" s="294"/>
      <c r="J27" s="295"/>
      <c r="K27" s="248">
        <f t="shared" si="1"/>
        <v>0</v>
      </c>
      <c r="L27" s="245">
        <f t="shared" si="0"/>
        <v>0</v>
      </c>
      <c r="M27" s="161"/>
      <c r="N27" s="294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23</v>
      </c>
      <c r="B28" s="290"/>
      <c r="C28" s="291"/>
      <c r="D28" s="292"/>
      <c r="E28" s="293"/>
      <c r="F28" s="294"/>
      <c r="G28" s="294"/>
      <c r="H28" s="247">
        <f t="shared" si="2"/>
        <v>0</v>
      </c>
      <c r="I28" s="294"/>
      <c r="J28" s="295"/>
      <c r="K28" s="248">
        <f t="shared" si="1"/>
        <v>0</v>
      </c>
      <c r="L28" s="245">
        <f t="shared" si="0"/>
        <v>0</v>
      </c>
      <c r="M28" s="161"/>
      <c r="N28" s="294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24</v>
      </c>
      <c r="B29" s="290"/>
      <c r="C29" s="291"/>
      <c r="D29" s="292"/>
      <c r="E29" s="293"/>
      <c r="F29" s="294"/>
      <c r="G29" s="294"/>
      <c r="H29" s="247">
        <f t="shared" si="2"/>
        <v>0</v>
      </c>
      <c r="I29" s="294"/>
      <c r="J29" s="295"/>
      <c r="K29" s="248">
        <f t="shared" si="1"/>
        <v>0</v>
      </c>
      <c r="L29" s="245">
        <f t="shared" si="0"/>
        <v>0</v>
      </c>
      <c r="M29" s="161"/>
      <c r="N29" s="294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25</v>
      </c>
      <c r="B30" s="290"/>
      <c r="C30" s="291"/>
      <c r="D30" s="292"/>
      <c r="E30" s="293"/>
      <c r="F30" s="294"/>
      <c r="G30" s="294"/>
      <c r="H30" s="247">
        <f t="shared" si="2"/>
        <v>0</v>
      </c>
      <c r="I30" s="294"/>
      <c r="J30" s="295"/>
      <c r="K30" s="248">
        <f t="shared" si="1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294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26</v>
      </c>
      <c r="B31" s="290"/>
      <c r="C31" s="291"/>
      <c r="D31" s="292"/>
      <c r="E31" s="293"/>
      <c r="F31" s="294"/>
      <c r="G31" s="294"/>
      <c r="H31" s="247">
        <f t="shared" si="2"/>
        <v>0</v>
      </c>
      <c r="I31" s="294"/>
      <c r="J31" s="295"/>
      <c r="K31" s="248">
        <f t="shared" si="1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294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27</v>
      </c>
      <c r="B32" s="73"/>
      <c r="C32" s="291"/>
      <c r="D32" s="292"/>
      <c r="E32" s="293"/>
      <c r="F32" s="294"/>
      <c r="G32" s="294"/>
      <c r="H32" s="247">
        <f t="shared" si="2"/>
        <v>0</v>
      </c>
      <c r="I32" s="294"/>
      <c r="J32" s="295"/>
      <c r="K32" s="248">
        <f t="shared" si="1"/>
        <v>0</v>
      </c>
      <c r="L32" s="245">
        <f t="shared" si="0"/>
        <v>0</v>
      </c>
      <c r="M32" s="161"/>
      <c r="N32" s="294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28</v>
      </c>
      <c r="B33" s="73"/>
      <c r="C33" s="291"/>
      <c r="D33" s="292"/>
      <c r="E33" s="293"/>
      <c r="F33" s="294"/>
      <c r="G33" s="294"/>
      <c r="H33" s="247">
        <f t="shared" si="2"/>
        <v>0</v>
      </c>
      <c r="I33" s="294"/>
      <c r="J33" s="295"/>
      <c r="K33" s="248">
        <f t="shared" si="1"/>
        <v>0</v>
      </c>
      <c r="L33" s="245">
        <f t="shared" si="0"/>
        <v>0</v>
      </c>
      <c r="M33" s="161"/>
      <c r="N33" s="294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29</v>
      </c>
      <c r="B34" s="73"/>
      <c r="C34" s="291"/>
      <c r="D34" s="292"/>
      <c r="E34" s="293"/>
      <c r="F34" s="294"/>
      <c r="G34" s="294"/>
      <c r="H34" s="247">
        <f t="shared" si="2"/>
        <v>0</v>
      </c>
      <c r="I34" s="294"/>
      <c r="J34" s="295"/>
      <c r="K34" s="248">
        <f t="shared" si="1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294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30</v>
      </c>
      <c r="B35" s="73"/>
      <c r="C35" s="291"/>
      <c r="D35" s="292"/>
      <c r="E35" s="293"/>
      <c r="F35" s="294"/>
      <c r="G35" s="294"/>
      <c r="H35" s="247">
        <f t="shared" si="2"/>
        <v>0</v>
      </c>
      <c r="I35" s="294"/>
      <c r="J35" s="295"/>
      <c r="K35" s="248">
        <f t="shared" si="1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294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31</v>
      </c>
      <c r="B36" s="73"/>
      <c r="C36" s="291"/>
      <c r="D36" s="292"/>
      <c r="E36" s="293"/>
      <c r="F36" s="294"/>
      <c r="G36" s="294"/>
      <c r="H36" s="247">
        <f t="shared" si="2"/>
        <v>0</v>
      </c>
      <c r="I36" s="294"/>
      <c r="J36" s="295"/>
      <c r="K36" s="248">
        <f t="shared" si="1"/>
        <v>0</v>
      </c>
      <c r="L36" s="245">
        <f t="shared" si="0"/>
        <v>0</v>
      </c>
      <c r="M36" s="161"/>
      <c r="N36" s="295"/>
      <c r="O36" s="161"/>
      <c r="P36" s="161"/>
      <c r="Q36" s="161"/>
      <c r="R36" s="162"/>
      <c r="S36" s="161"/>
      <c r="T36" s="163"/>
      <c r="U36" s="161"/>
      <c r="V36" s="295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32</v>
      </c>
      <c r="B37" s="73"/>
      <c r="C37" s="291"/>
      <c r="D37" s="292"/>
      <c r="E37" s="293"/>
      <c r="F37" s="294"/>
      <c r="G37" s="294"/>
      <c r="H37" s="247">
        <f t="shared" si="2"/>
        <v>0</v>
      </c>
      <c r="I37" s="294"/>
      <c r="J37" s="295"/>
      <c r="K37" s="248">
        <f t="shared" si="1"/>
        <v>0</v>
      </c>
      <c r="L37" s="245">
        <f t="shared" si="0"/>
        <v>0</v>
      </c>
      <c r="M37" s="161"/>
      <c r="N37" s="294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33</v>
      </c>
      <c r="B38" s="73"/>
      <c r="C38" s="291"/>
      <c r="D38" s="292"/>
      <c r="E38" s="293"/>
      <c r="F38" s="294"/>
      <c r="G38" s="294"/>
      <c r="H38" s="247">
        <f t="shared" si="2"/>
        <v>0</v>
      </c>
      <c r="I38" s="70"/>
      <c r="J38" s="71"/>
      <c r="K38" s="248">
        <f t="shared" si="1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294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34</v>
      </c>
      <c r="B39" s="290"/>
      <c r="C39" s="291"/>
      <c r="D39" s="292"/>
      <c r="E39" s="293"/>
      <c r="F39" s="294"/>
      <c r="G39" s="294"/>
      <c r="H39" s="247">
        <f t="shared" si="2"/>
        <v>0</v>
      </c>
      <c r="I39" s="70"/>
      <c r="J39" s="71"/>
      <c r="K39" s="248">
        <f t="shared" si="1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294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35</v>
      </c>
      <c r="B40" s="73"/>
      <c r="C40" s="67"/>
      <c r="D40" s="75"/>
      <c r="E40" s="76"/>
      <c r="F40" s="70"/>
      <c r="G40" s="70"/>
      <c r="H40" s="247">
        <f t="shared" si="2"/>
        <v>0</v>
      </c>
      <c r="I40" s="77"/>
      <c r="J40" s="78"/>
      <c r="K40" s="248">
        <f t="shared" si="1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/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206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1:L1"/>
    <mergeCell ref="M1:S1"/>
    <mergeCell ref="T1:Z1"/>
    <mergeCell ref="F2:H2"/>
    <mergeCell ref="I2:K2"/>
    <mergeCell ref="A44:Z44"/>
    <mergeCell ref="M43:O43"/>
    <mergeCell ref="Q43:R43"/>
    <mergeCell ref="S43:T43"/>
    <mergeCell ref="U43:W43"/>
  </mergeCells>
  <phoneticPr fontId="0" type="noConversion"/>
  <conditionalFormatting sqref="AA6:AB41">
    <cfRule type="cellIs" dxfId="32" priority="3" operator="notEqual">
      <formula>0</formula>
    </cfRule>
  </conditionalFormatting>
  <conditionalFormatting sqref="AC1">
    <cfRule type="cellIs" dxfId="31" priority="2" operator="notEqual">
      <formula>0</formula>
    </cfRule>
  </conditionalFormatting>
  <conditionalFormatting sqref="AD1">
    <cfRule type="cellIs" dxfId="30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 r:id="rId1"/>
  <headerFooter alignWithMargins="0">
    <oddHeader>&amp;LECOLE :&amp;CANNEE SCOLAIRE:</oddHeader>
    <oddFooter>&amp;C&amp;P</oddFooter>
  </headerFooter>
  <colBreaks count="1" manualBreakCount="1">
    <brk id="12" max="1048575" man="1"/>
  </colBreaks>
  <ignoredErrors>
    <ignoredError sqref="H5 K5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theme="8" tint="0.39997558519241921"/>
  </sheetPr>
  <dimension ref="A1:IU172"/>
  <sheetViews>
    <sheetView topLeftCell="A4" workbookViewId="0">
      <selection activeCell="Q15" sqref="Q14:Q15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6.25" customHeight="1" thickTop="1">
      <c r="A2" s="224" t="s">
        <v>22</v>
      </c>
      <c r="B2" s="225" t="s">
        <v>33</v>
      </c>
      <c r="C2" s="226" t="s">
        <v>34</v>
      </c>
      <c r="D2" s="227" t="s">
        <v>163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212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'1'!F41</f>
        <v>0</v>
      </c>
      <c r="G5" s="112">
        <f>'1'!G41</f>
        <v>0</v>
      </c>
      <c r="H5" s="273">
        <f>'1'!H41</f>
        <v>0</v>
      </c>
      <c r="I5" s="124">
        <f>'1'!I41</f>
        <v>0</v>
      </c>
      <c r="J5" s="112">
        <f>'1'!J41</f>
        <v>0</v>
      </c>
      <c r="K5" s="274">
        <f>'1'!K41</f>
        <v>0</v>
      </c>
      <c r="L5" s="277">
        <f t="shared" ref="L5:L41" si="0">H5+K5</f>
        <v>0</v>
      </c>
      <c r="M5" s="106">
        <f>'1'!M41</f>
        <v>0</v>
      </c>
      <c r="N5" s="107">
        <f>'1'!N41</f>
        <v>0</v>
      </c>
      <c r="O5" s="107">
        <f>'1'!O41</f>
        <v>0</v>
      </c>
      <c r="P5" s="107">
        <f>'1'!P41</f>
        <v>0</v>
      </c>
      <c r="Q5" s="107">
        <f>'1'!Q41</f>
        <v>0</v>
      </c>
      <c r="R5" s="107">
        <f>'1'!R41</f>
        <v>0</v>
      </c>
      <c r="S5" s="108">
        <f>'1'!S41</f>
        <v>0</v>
      </c>
      <c r="T5" s="109">
        <f>'1'!T41</f>
        <v>0</v>
      </c>
      <c r="U5" s="110">
        <f>'1'!U41</f>
        <v>0</v>
      </c>
      <c r="V5" s="110">
        <f>'1'!V41</f>
        <v>0</v>
      </c>
      <c r="W5" s="110">
        <f>'1'!W41</f>
        <v>0</v>
      </c>
      <c r="X5" s="110">
        <f>'1'!X41</f>
        <v>0</v>
      </c>
      <c r="Y5" s="110">
        <f>'1'!Y41</f>
        <v>0</v>
      </c>
      <c r="Z5" s="111">
        <f>'1'!Z41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36</v>
      </c>
      <c r="B6" s="73"/>
      <c r="C6" s="67"/>
      <c r="D6" s="68"/>
      <c r="E6" s="213"/>
      <c r="F6" s="70"/>
      <c r="G6" s="70"/>
      <c r="H6" s="246">
        <f t="shared" ref="H6:H40" si="1">SUM(H5+F6-G6)</f>
        <v>0</v>
      </c>
      <c r="I6" s="70"/>
      <c r="J6" s="71"/>
      <c r="K6" s="248">
        <f t="shared" ref="K6:K40" si="2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37</v>
      </c>
      <c r="B7" s="66"/>
      <c r="C7" s="67"/>
      <c r="D7" s="68"/>
      <c r="E7" s="213"/>
      <c r="F7" s="70"/>
      <c r="G7" s="70"/>
      <c r="H7" s="247">
        <f t="shared" si="1"/>
        <v>0</v>
      </c>
      <c r="I7" s="70"/>
      <c r="J7" s="71"/>
      <c r="K7" s="248">
        <f t="shared" si="2"/>
        <v>0</v>
      </c>
      <c r="L7" s="245">
        <f t="shared" si="0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38</v>
      </c>
      <c r="B8" s="73"/>
      <c r="C8" s="67"/>
      <c r="D8" s="75"/>
      <c r="E8" s="214"/>
      <c r="F8" s="70"/>
      <c r="G8" s="70"/>
      <c r="H8" s="247">
        <f t="shared" si="1"/>
        <v>0</v>
      </c>
      <c r="I8" s="70"/>
      <c r="J8" s="71"/>
      <c r="K8" s="248">
        <f t="shared" si="2"/>
        <v>0</v>
      </c>
      <c r="L8" s="245">
        <f t="shared" si="0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39</v>
      </c>
      <c r="B9" s="66"/>
      <c r="C9" s="67"/>
      <c r="D9" s="68"/>
      <c r="E9" s="69"/>
      <c r="F9" s="70"/>
      <c r="G9" s="70"/>
      <c r="H9" s="247">
        <f t="shared" si="1"/>
        <v>0</v>
      </c>
      <c r="I9" s="70"/>
      <c r="J9" s="71"/>
      <c r="K9" s="248">
        <f t="shared" si="2"/>
        <v>0</v>
      </c>
      <c r="L9" s="245">
        <f t="shared" si="0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40</v>
      </c>
      <c r="B10" s="66"/>
      <c r="C10" s="67"/>
      <c r="D10" s="68"/>
      <c r="E10" s="69"/>
      <c r="F10" s="70"/>
      <c r="G10" s="70"/>
      <c r="H10" s="247">
        <f t="shared" si="1"/>
        <v>0</v>
      </c>
      <c r="I10" s="70"/>
      <c r="J10" s="71"/>
      <c r="K10" s="248">
        <f t="shared" si="2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41</v>
      </c>
      <c r="B11" s="66"/>
      <c r="C11" s="67"/>
      <c r="D11" s="68"/>
      <c r="E11" s="69"/>
      <c r="F11" s="70"/>
      <c r="G11" s="70"/>
      <c r="H11" s="247">
        <f t="shared" si="1"/>
        <v>0</v>
      </c>
      <c r="I11" s="70"/>
      <c r="J11" s="71"/>
      <c r="K11" s="248">
        <f t="shared" si="2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42</v>
      </c>
      <c r="B12" s="66"/>
      <c r="C12" s="67"/>
      <c r="D12" s="68"/>
      <c r="E12" s="69"/>
      <c r="F12" s="70"/>
      <c r="G12" s="70"/>
      <c r="H12" s="247">
        <f t="shared" si="1"/>
        <v>0</v>
      </c>
      <c r="I12" s="70"/>
      <c r="J12" s="71"/>
      <c r="K12" s="248">
        <f t="shared" si="2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43</v>
      </c>
      <c r="B13" s="66"/>
      <c r="C13" s="67"/>
      <c r="D13" s="68"/>
      <c r="E13" s="69"/>
      <c r="F13" s="70"/>
      <c r="G13" s="70"/>
      <c r="H13" s="247">
        <f t="shared" si="1"/>
        <v>0</v>
      </c>
      <c r="I13" s="70"/>
      <c r="J13" s="71"/>
      <c r="K13" s="248">
        <f t="shared" si="2"/>
        <v>0</v>
      </c>
      <c r="L13" s="245">
        <f t="shared" si="0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44</v>
      </c>
      <c r="B14" s="66"/>
      <c r="C14" s="67"/>
      <c r="D14" s="68"/>
      <c r="E14" s="69"/>
      <c r="F14" s="70"/>
      <c r="G14" s="70"/>
      <c r="H14" s="247">
        <f t="shared" si="1"/>
        <v>0</v>
      </c>
      <c r="I14" s="70"/>
      <c r="J14" s="71"/>
      <c r="K14" s="248">
        <f t="shared" si="2"/>
        <v>0</v>
      </c>
      <c r="L14" s="245">
        <f t="shared" si="0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45</v>
      </c>
      <c r="B15" s="66"/>
      <c r="C15" s="67"/>
      <c r="D15" s="68"/>
      <c r="E15" s="69"/>
      <c r="F15" s="70"/>
      <c r="G15" s="70"/>
      <c r="H15" s="247">
        <f t="shared" si="1"/>
        <v>0</v>
      </c>
      <c r="I15" s="70"/>
      <c r="J15" s="71"/>
      <c r="K15" s="248">
        <f t="shared" si="2"/>
        <v>0</v>
      </c>
      <c r="L15" s="245">
        <f t="shared" si="0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46</v>
      </c>
      <c r="B16" s="66"/>
      <c r="C16" s="67"/>
      <c r="D16" s="68"/>
      <c r="E16" s="69"/>
      <c r="F16" s="70"/>
      <c r="G16" s="70"/>
      <c r="H16" s="247">
        <f t="shared" si="1"/>
        <v>0</v>
      </c>
      <c r="I16" s="70"/>
      <c r="J16" s="71"/>
      <c r="K16" s="248">
        <f t="shared" si="2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47</v>
      </c>
      <c r="B17" s="66"/>
      <c r="C17" s="67"/>
      <c r="D17" s="68"/>
      <c r="E17" s="69"/>
      <c r="F17" s="70"/>
      <c r="G17" s="70"/>
      <c r="H17" s="247">
        <f t="shared" si="1"/>
        <v>0</v>
      </c>
      <c r="I17" s="70"/>
      <c r="J17" s="71"/>
      <c r="K17" s="248">
        <f t="shared" si="2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48</v>
      </c>
      <c r="B18" s="66"/>
      <c r="C18" s="67"/>
      <c r="D18" s="68"/>
      <c r="E18" s="69"/>
      <c r="F18" s="70"/>
      <c r="G18" s="70"/>
      <c r="H18" s="247">
        <f t="shared" si="1"/>
        <v>0</v>
      </c>
      <c r="I18" s="70"/>
      <c r="J18" s="71"/>
      <c r="K18" s="248">
        <f t="shared" si="2"/>
        <v>0</v>
      </c>
      <c r="L18" s="245">
        <f t="shared" si="0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49</v>
      </c>
      <c r="B19" s="66"/>
      <c r="C19" s="67"/>
      <c r="D19" s="68"/>
      <c r="E19" s="69"/>
      <c r="F19" s="70"/>
      <c r="G19" s="70"/>
      <c r="H19" s="247">
        <f t="shared" si="1"/>
        <v>0</v>
      </c>
      <c r="I19" s="70"/>
      <c r="J19" s="71"/>
      <c r="K19" s="248">
        <f t="shared" si="2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50</v>
      </c>
      <c r="B20" s="66"/>
      <c r="C20" s="67"/>
      <c r="D20" s="68"/>
      <c r="E20" s="69"/>
      <c r="F20" s="70"/>
      <c r="G20" s="70"/>
      <c r="H20" s="247">
        <f t="shared" si="1"/>
        <v>0</v>
      </c>
      <c r="I20" s="70"/>
      <c r="J20" s="71"/>
      <c r="K20" s="248">
        <f t="shared" si="2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51</v>
      </c>
      <c r="B21" s="66"/>
      <c r="C21" s="67"/>
      <c r="D21" s="68"/>
      <c r="E21" s="69"/>
      <c r="F21" s="70"/>
      <c r="G21" s="70"/>
      <c r="H21" s="247">
        <f t="shared" si="1"/>
        <v>0</v>
      </c>
      <c r="I21" s="70"/>
      <c r="J21" s="71"/>
      <c r="K21" s="248">
        <f t="shared" si="2"/>
        <v>0</v>
      </c>
      <c r="L21" s="245">
        <f t="shared" si="0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52</v>
      </c>
      <c r="B22" s="66"/>
      <c r="C22" s="67"/>
      <c r="D22" s="68"/>
      <c r="E22" s="69"/>
      <c r="F22" s="70"/>
      <c r="G22" s="70"/>
      <c r="H22" s="247">
        <f t="shared" si="1"/>
        <v>0</v>
      </c>
      <c r="I22" s="70"/>
      <c r="J22" s="71"/>
      <c r="K22" s="248">
        <f t="shared" si="2"/>
        <v>0</v>
      </c>
      <c r="L22" s="245">
        <f t="shared" si="0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53</v>
      </c>
      <c r="B23" s="66"/>
      <c r="C23" s="67"/>
      <c r="D23" s="68"/>
      <c r="E23" s="69"/>
      <c r="F23" s="70"/>
      <c r="G23" s="70"/>
      <c r="H23" s="247">
        <f t="shared" si="1"/>
        <v>0</v>
      </c>
      <c r="I23" s="70"/>
      <c r="J23" s="71"/>
      <c r="K23" s="248">
        <f t="shared" si="2"/>
        <v>0</v>
      </c>
      <c r="L23" s="245">
        <f t="shared" si="0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54</v>
      </c>
      <c r="B24" s="66"/>
      <c r="C24" s="67"/>
      <c r="D24" s="68"/>
      <c r="E24" s="69"/>
      <c r="F24" s="70"/>
      <c r="G24" s="70"/>
      <c r="H24" s="247">
        <f t="shared" si="1"/>
        <v>0</v>
      </c>
      <c r="I24" s="70"/>
      <c r="J24" s="71"/>
      <c r="K24" s="248">
        <f t="shared" si="2"/>
        <v>0</v>
      </c>
      <c r="L24" s="245">
        <f t="shared" si="0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55</v>
      </c>
      <c r="B25" s="66"/>
      <c r="C25" s="67"/>
      <c r="D25" s="68"/>
      <c r="E25" s="69"/>
      <c r="F25" s="70"/>
      <c r="G25" s="70"/>
      <c r="H25" s="247">
        <f t="shared" si="1"/>
        <v>0</v>
      </c>
      <c r="I25" s="70"/>
      <c r="J25" s="71"/>
      <c r="K25" s="248">
        <f t="shared" si="2"/>
        <v>0</v>
      </c>
      <c r="L25" s="245">
        <f t="shared" si="0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56</v>
      </c>
      <c r="B26" s="66"/>
      <c r="C26" s="67"/>
      <c r="D26" s="68"/>
      <c r="E26" s="69"/>
      <c r="F26" s="70"/>
      <c r="G26" s="70"/>
      <c r="H26" s="247">
        <f t="shared" si="1"/>
        <v>0</v>
      </c>
      <c r="I26" s="70"/>
      <c r="J26" s="71"/>
      <c r="K26" s="248">
        <f t="shared" si="2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57</v>
      </c>
      <c r="B27" s="66"/>
      <c r="C27" s="67"/>
      <c r="D27" s="68"/>
      <c r="E27" s="69"/>
      <c r="F27" s="70"/>
      <c r="G27" s="70"/>
      <c r="H27" s="247">
        <f t="shared" si="1"/>
        <v>0</v>
      </c>
      <c r="I27" s="70"/>
      <c r="J27" s="71"/>
      <c r="K27" s="248">
        <f t="shared" si="2"/>
        <v>0</v>
      </c>
      <c r="L27" s="245">
        <f t="shared" si="0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58</v>
      </c>
      <c r="B28" s="66"/>
      <c r="C28" s="67"/>
      <c r="D28" s="68"/>
      <c r="E28" s="69"/>
      <c r="F28" s="70"/>
      <c r="G28" s="70"/>
      <c r="H28" s="247">
        <f t="shared" si="1"/>
        <v>0</v>
      </c>
      <c r="I28" s="70"/>
      <c r="J28" s="71"/>
      <c r="K28" s="248">
        <f t="shared" si="2"/>
        <v>0</v>
      </c>
      <c r="L28" s="245">
        <f t="shared" si="0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59</v>
      </c>
      <c r="B29" s="66"/>
      <c r="C29" s="67"/>
      <c r="D29" s="68"/>
      <c r="E29" s="69"/>
      <c r="F29" s="70"/>
      <c r="G29" s="70"/>
      <c r="H29" s="247">
        <f t="shared" si="1"/>
        <v>0</v>
      </c>
      <c r="I29" s="70"/>
      <c r="J29" s="71"/>
      <c r="K29" s="248">
        <f t="shared" si="2"/>
        <v>0</v>
      </c>
      <c r="L29" s="245">
        <f t="shared" si="0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60</v>
      </c>
      <c r="B30" s="66"/>
      <c r="C30" s="67"/>
      <c r="D30" s="68"/>
      <c r="E30" s="69"/>
      <c r="F30" s="70"/>
      <c r="G30" s="70"/>
      <c r="H30" s="247">
        <f t="shared" si="1"/>
        <v>0</v>
      </c>
      <c r="I30" s="70"/>
      <c r="J30" s="71"/>
      <c r="K30" s="248">
        <f t="shared" si="2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61</v>
      </c>
      <c r="B31" s="66"/>
      <c r="C31" s="67"/>
      <c r="D31" s="68"/>
      <c r="E31" s="69"/>
      <c r="F31" s="70"/>
      <c r="G31" s="70"/>
      <c r="H31" s="247">
        <f t="shared" si="1"/>
        <v>0</v>
      </c>
      <c r="I31" s="70"/>
      <c r="J31" s="71"/>
      <c r="K31" s="248">
        <f t="shared" si="2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62</v>
      </c>
      <c r="B32" s="73"/>
      <c r="C32" s="67"/>
      <c r="D32" s="68"/>
      <c r="E32" s="69"/>
      <c r="F32" s="70"/>
      <c r="G32" s="70"/>
      <c r="H32" s="247">
        <f t="shared" si="1"/>
        <v>0</v>
      </c>
      <c r="I32" s="70"/>
      <c r="J32" s="71"/>
      <c r="K32" s="248">
        <f t="shared" si="2"/>
        <v>0</v>
      </c>
      <c r="L32" s="245">
        <f t="shared" si="0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63</v>
      </c>
      <c r="B33" s="73"/>
      <c r="C33" s="67"/>
      <c r="D33" s="68"/>
      <c r="E33" s="69"/>
      <c r="F33" s="70"/>
      <c r="G33" s="70"/>
      <c r="H33" s="247">
        <f t="shared" si="1"/>
        <v>0</v>
      </c>
      <c r="I33" s="70"/>
      <c r="J33" s="71"/>
      <c r="K33" s="248">
        <f t="shared" si="2"/>
        <v>0</v>
      </c>
      <c r="L33" s="245">
        <f t="shared" si="0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64</v>
      </c>
      <c r="B34" s="73"/>
      <c r="C34" s="67"/>
      <c r="D34" s="68"/>
      <c r="E34" s="69"/>
      <c r="F34" s="70"/>
      <c r="G34" s="70"/>
      <c r="H34" s="247">
        <f t="shared" si="1"/>
        <v>0</v>
      </c>
      <c r="I34" s="70"/>
      <c r="J34" s="71"/>
      <c r="K34" s="248">
        <f t="shared" si="2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65</v>
      </c>
      <c r="B35" s="73"/>
      <c r="C35" s="67"/>
      <c r="D35" s="68"/>
      <c r="E35" s="69"/>
      <c r="F35" s="70"/>
      <c r="G35" s="70"/>
      <c r="H35" s="247">
        <f t="shared" si="1"/>
        <v>0</v>
      </c>
      <c r="I35" s="70"/>
      <c r="J35" s="71"/>
      <c r="K35" s="248">
        <f t="shared" si="2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66</v>
      </c>
      <c r="B36" s="73"/>
      <c r="C36" s="67"/>
      <c r="D36" s="68"/>
      <c r="E36" s="69"/>
      <c r="F36" s="70"/>
      <c r="G36" s="70"/>
      <c r="H36" s="247">
        <f t="shared" si="1"/>
        <v>0</v>
      </c>
      <c r="I36" s="70"/>
      <c r="J36" s="71"/>
      <c r="K36" s="248">
        <f t="shared" si="2"/>
        <v>0</v>
      </c>
      <c r="L36" s="245">
        <f t="shared" si="0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67</v>
      </c>
      <c r="B37" s="73"/>
      <c r="C37" s="67"/>
      <c r="D37" s="68"/>
      <c r="E37" s="69"/>
      <c r="F37" s="70"/>
      <c r="G37" s="70"/>
      <c r="H37" s="247">
        <f t="shared" si="1"/>
        <v>0</v>
      </c>
      <c r="I37" s="70"/>
      <c r="J37" s="71"/>
      <c r="K37" s="248">
        <f t="shared" si="2"/>
        <v>0</v>
      </c>
      <c r="L37" s="245">
        <f t="shared" si="0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68</v>
      </c>
      <c r="B38" s="73"/>
      <c r="C38" s="67"/>
      <c r="D38" s="68"/>
      <c r="E38" s="69"/>
      <c r="F38" s="70"/>
      <c r="G38" s="70"/>
      <c r="H38" s="247">
        <f t="shared" si="1"/>
        <v>0</v>
      </c>
      <c r="I38" s="70"/>
      <c r="J38" s="71"/>
      <c r="K38" s="248">
        <f t="shared" si="2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69</v>
      </c>
      <c r="B39" s="66"/>
      <c r="C39" s="67"/>
      <c r="D39" s="68"/>
      <c r="E39" s="69"/>
      <c r="F39" s="70"/>
      <c r="G39" s="70"/>
      <c r="H39" s="247">
        <f t="shared" si="1"/>
        <v>0</v>
      </c>
      <c r="I39" s="70"/>
      <c r="J39" s="71"/>
      <c r="K39" s="248">
        <f t="shared" si="2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70</v>
      </c>
      <c r="B40" s="73"/>
      <c r="C40" s="67"/>
      <c r="D40" s="75"/>
      <c r="E40" s="76"/>
      <c r="F40" s="70"/>
      <c r="G40" s="70"/>
      <c r="H40" s="247">
        <f t="shared" si="1"/>
        <v>0</v>
      </c>
      <c r="I40" s="77"/>
      <c r="J40" s="78"/>
      <c r="K40" s="248">
        <f t="shared" si="2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207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1:L1"/>
    <mergeCell ref="M1:S1"/>
    <mergeCell ref="T1:Z1"/>
    <mergeCell ref="F2:H2"/>
    <mergeCell ref="I2:K2"/>
    <mergeCell ref="A44:Z44"/>
    <mergeCell ref="M43:O43"/>
    <mergeCell ref="Q43:R43"/>
    <mergeCell ref="S43:T43"/>
    <mergeCell ref="U43:W43"/>
  </mergeCells>
  <phoneticPr fontId="0" type="noConversion"/>
  <conditionalFormatting sqref="AA6:AB41">
    <cfRule type="cellIs" dxfId="29" priority="3" operator="notEqual">
      <formula>0</formula>
    </cfRule>
  </conditionalFormatting>
  <conditionalFormatting sqref="AC1">
    <cfRule type="cellIs" dxfId="28" priority="2" operator="notEqual">
      <formula>0</formula>
    </cfRule>
  </conditionalFormatting>
  <conditionalFormatting sqref="AD1">
    <cfRule type="cellIs" dxfId="27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 r:id="rId1"/>
  <headerFooter alignWithMargins="0">
    <oddHeader>&amp;LECOLE :&amp;CANNEE SCOLAIRE:</oddHeader>
    <oddFooter>&amp;C&amp;P</oddFooter>
  </headerFooter>
  <colBreaks count="1" manualBreakCount="1">
    <brk id="12" max="1048575" man="1"/>
  </colBreaks>
  <ignoredErrors>
    <ignoredError sqref="H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theme="8" tint="0.39997558519241921"/>
  </sheetPr>
  <dimension ref="A1:IU172"/>
  <sheetViews>
    <sheetView topLeftCell="A7" workbookViewId="0">
      <selection activeCell="Q29" sqref="Q29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5.5" customHeight="1" thickTop="1">
      <c r="A2" s="224" t="s">
        <v>22</v>
      </c>
      <c r="B2" s="225" t="s">
        <v>33</v>
      </c>
      <c r="C2" s="226" t="s">
        <v>34</v>
      </c>
      <c r="D2" s="227" t="s">
        <v>163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221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'2'!F41</f>
        <v>0</v>
      </c>
      <c r="G5" s="112">
        <f>'2'!G41</f>
        <v>0</v>
      </c>
      <c r="H5" s="273">
        <f>'2'!H41</f>
        <v>0</v>
      </c>
      <c r="I5" s="124">
        <f>'2'!I41</f>
        <v>0</v>
      </c>
      <c r="J5" s="112">
        <f>'2'!J41</f>
        <v>0</v>
      </c>
      <c r="K5" s="274">
        <f>'2'!K41</f>
        <v>0</v>
      </c>
      <c r="L5" s="277">
        <f t="shared" ref="L5:L41" si="0">H5+K5</f>
        <v>0</v>
      </c>
      <c r="M5" s="106">
        <f>'2'!M41</f>
        <v>0</v>
      </c>
      <c r="N5" s="107">
        <f>'2'!N41</f>
        <v>0</v>
      </c>
      <c r="O5" s="107">
        <f>'2'!O41</f>
        <v>0</v>
      </c>
      <c r="P5" s="107">
        <f>'2'!P41</f>
        <v>0</v>
      </c>
      <c r="Q5" s="107">
        <f>'2'!Q41</f>
        <v>0</v>
      </c>
      <c r="R5" s="107">
        <f>'2'!R41</f>
        <v>0</v>
      </c>
      <c r="S5" s="108">
        <f>'2'!S41</f>
        <v>0</v>
      </c>
      <c r="T5" s="109">
        <f>'2'!T41</f>
        <v>0</v>
      </c>
      <c r="U5" s="110">
        <f>'2'!U41</f>
        <v>0</v>
      </c>
      <c r="V5" s="110">
        <f>'2'!V41</f>
        <v>0</v>
      </c>
      <c r="W5" s="110">
        <f>'2'!W41</f>
        <v>0</v>
      </c>
      <c r="X5" s="110">
        <f>'2'!X41</f>
        <v>0</v>
      </c>
      <c r="Y5" s="110">
        <f>'2'!Y41</f>
        <v>0</v>
      </c>
      <c r="Z5" s="111">
        <f>'2'!Z41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71</v>
      </c>
      <c r="B6" s="73"/>
      <c r="C6" s="67"/>
      <c r="D6" s="68"/>
      <c r="E6" s="213"/>
      <c r="F6" s="70"/>
      <c r="G6" s="70"/>
      <c r="H6" s="246">
        <f t="shared" ref="H6:H40" si="1">SUM(H5+F6-G6)</f>
        <v>0</v>
      </c>
      <c r="I6" s="70"/>
      <c r="J6" s="71"/>
      <c r="K6" s="248">
        <f t="shared" ref="K6:K40" si="2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72</v>
      </c>
      <c r="B7" s="66"/>
      <c r="C7" s="67"/>
      <c r="D7" s="68"/>
      <c r="E7" s="213"/>
      <c r="F7" s="70"/>
      <c r="G7" s="70"/>
      <c r="H7" s="247">
        <f t="shared" si="1"/>
        <v>0</v>
      </c>
      <c r="I7" s="70"/>
      <c r="J7" s="71"/>
      <c r="K7" s="248">
        <f t="shared" si="2"/>
        <v>0</v>
      </c>
      <c r="L7" s="245">
        <f t="shared" si="0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73</v>
      </c>
      <c r="B8" s="73"/>
      <c r="C8" s="67"/>
      <c r="D8" s="75"/>
      <c r="E8" s="214"/>
      <c r="F8" s="70"/>
      <c r="G8" s="70"/>
      <c r="H8" s="247">
        <f t="shared" si="1"/>
        <v>0</v>
      </c>
      <c r="I8" s="70"/>
      <c r="J8" s="71"/>
      <c r="K8" s="248">
        <f t="shared" si="2"/>
        <v>0</v>
      </c>
      <c r="L8" s="245">
        <f t="shared" si="0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74</v>
      </c>
      <c r="B9" s="66"/>
      <c r="C9" s="67"/>
      <c r="D9" s="68"/>
      <c r="E9" s="69"/>
      <c r="F9" s="70"/>
      <c r="G9" s="70"/>
      <c r="H9" s="247">
        <f t="shared" si="1"/>
        <v>0</v>
      </c>
      <c r="I9" s="70"/>
      <c r="J9" s="71"/>
      <c r="K9" s="248">
        <f t="shared" si="2"/>
        <v>0</v>
      </c>
      <c r="L9" s="245">
        <f t="shared" si="0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75</v>
      </c>
      <c r="B10" s="66"/>
      <c r="C10" s="67"/>
      <c r="D10" s="68"/>
      <c r="E10" s="69"/>
      <c r="F10" s="70"/>
      <c r="G10" s="70"/>
      <c r="H10" s="247">
        <f t="shared" si="1"/>
        <v>0</v>
      </c>
      <c r="I10" s="70"/>
      <c r="J10" s="71"/>
      <c r="K10" s="248">
        <f t="shared" si="2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76</v>
      </c>
      <c r="B11" s="66"/>
      <c r="C11" s="67"/>
      <c r="D11" s="68"/>
      <c r="E11" s="69"/>
      <c r="F11" s="70"/>
      <c r="G11" s="70"/>
      <c r="H11" s="247">
        <f t="shared" si="1"/>
        <v>0</v>
      </c>
      <c r="I11" s="70"/>
      <c r="J11" s="71"/>
      <c r="K11" s="248">
        <f t="shared" si="2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77</v>
      </c>
      <c r="B12" s="66"/>
      <c r="C12" s="67"/>
      <c r="D12" s="68"/>
      <c r="E12" s="69"/>
      <c r="F12" s="70"/>
      <c r="G12" s="70"/>
      <c r="H12" s="247">
        <f t="shared" si="1"/>
        <v>0</v>
      </c>
      <c r="I12" s="70"/>
      <c r="J12" s="71"/>
      <c r="K12" s="248">
        <f t="shared" si="2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78</v>
      </c>
      <c r="B13" s="66"/>
      <c r="C13" s="67"/>
      <c r="D13" s="68"/>
      <c r="E13" s="69"/>
      <c r="F13" s="70"/>
      <c r="G13" s="70"/>
      <c r="H13" s="247">
        <f t="shared" si="1"/>
        <v>0</v>
      </c>
      <c r="I13" s="70"/>
      <c r="J13" s="71"/>
      <c r="K13" s="248">
        <f t="shared" si="2"/>
        <v>0</v>
      </c>
      <c r="L13" s="245">
        <f t="shared" si="0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79</v>
      </c>
      <c r="B14" s="66"/>
      <c r="C14" s="67"/>
      <c r="D14" s="68"/>
      <c r="E14" s="69"/>
      <c r="F14" s="70"/>
      <c r="G14" s="70"/>
      <c r="H14" s="247">
        <f t="shared" si="1"/>
        <v>0</v>
      </c>
      <c r="I14" s="70"/>
      <c r="J14" s="71"/>
      <c r="K14" s="248">
        <f t="shared" si="2"/>
        <v>0</v>
      </c>
      <c r="L14" s="245">
        <f t="shared" si="0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80</v>
      </c>
      <c r="B15" s="66"/>
      <c r="C15" s="67"/>
      <c r="D15" s="68"/>
      <c r="E15" s="69"/>
      <c r="F15" s="70"/>
      <c r="G15" s="70"/>
      <c r="H15" s="247">
        <f t="shared" si="1"/>
        <v>0</v>
      </c>
      <c r="I15" s="70"/>
      <c r="J15" s="71"/>
      <c r="K15" s="248">
        <f t="shared" si="2"/>
        <v>0</v>
      </c>
      <c r="L15" s="245">
        <f t="shared" si="0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81</v>
      </c>
      <c r="B16" s="66"/>
      <c r="C16" s="67"/>
      <c r="D16" s="68"/>
      <c r="E16" s="69"/>
      <c r="F16" s="70"/>
      <c r="G16" s="70"/>
      <c r="H16" s="247">
        <f t="shared" si="1"/>
        <v>0</v>
      </c>
      <c r="I16" s="70"/>
      <c r="J16" s="71"/>
      <c r="K16" s="248">
        <f t="shared" si="2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82</v>
      </c>
      <c r="B17" s="66"/>
      <c r="C17" s="67"/>
      <c r="D17" s="68"/>
      <c r="E17" s="69"/>
      <c r="F17" s="70"/>
      <c r="G17" s="70"/>
      <c r="H17" s="247">
        <f t="shared" si="1"/>
        <v>0</v>
      </c>
      <c r="I17" s="70"/>
      <c r="J17" s="71"/>
      <c r="K17" s="248">
        <f t="shared" si="2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83</v>
      </c>
      <c r="B18" s="66"/>
      <c r="C18" s="67"/>
      <c r="D18" s="68"/>
      <c r="E18" s="69"/>
      <c r="F18" s="70"/>
      <c r="G18" s="70"/>
      <c r="H18" s="247">
        <f t="shared" si="1"/>
        <v>0</v>
      </c>
      <c r="I18" s="70"/>
      <c r="J18" s="71"/>
      <c r="K18" s="248">
        <f t="shared" si="2"/>
        <v>0</v>
      </c>
      <c r="L18" s="245">
        <f t="shared" si="0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84</v>
      </c>
      <c r="B19" s="66"/>
      <c r="C19" s="67"/>
      <c r="D19" s="68"/>
      <c r="E19" s="69"/>
      <c r="F19" s="70"/>
      <c r="G19" s="70"/>
      <c r="H19" s="247">
        <f t="shared" si="1"/>
        <v>0</v>
      </c>
      <c r="I19" s="70"/>
      <c r="J19" s="71"/>
      <c r="K19" s="248">
        <f t="shared" si="2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85</v>
      </c>
      <c r="B20" s="66"/>
      <c r="C20" s="67"/>
      <c r="D20" s="68"/>
      <c r="E20" s="69"/>
      <c r="F20" s="70"/>
      <c r="G20" s="70"/>
      <c r="H20" s="247">
        <f t="shared" si="1"/>
        <v>0</v>
      </c>
      <c r="I20" s="70"/>
      <c r="J20" s="71"/>
      <c r="K20" s="248">
        <f t="shared" si="2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86</v>
      </c>
      <c r="B21" s="66"/>
      <c r="C21" s="67"/>
      <c r="D21" s="68"/>
      <c r="E21" s="69"/>
      <c r="F21" s="70"/>
      <c r="G21" s="70"/>
      <c r="H21" s="247">
        <f t="shared" si="1"/>
        <v>0</v>
      </c>
      <c r="I21" s="70"/>
      <c r="J21" s="71"/>
      <c r="K21" s="248">
        <f t="shared" si="2"/>
        <v>0</v>
      </c>
      <c r="L21" s="245">
        <f t="shared" si="0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87</v>
      </c>
      <c r="B22" s="66"/>
      <c r="C22" s="67"/>
      <c r="D22" s="68"/>
      <c r="E22" s="69"/>
      <c r="F22" s="70"/>
      <c r="G22" s="70"/>
      <c r="H22" s="247">
        <f t="shared" si="1"/>
        <v>0</v>
      </c>
      <c r="I22" s="70"/>
      <c r="J22" s="71"/>
      <c r="K22" s="248">
        <f t="shared" si="2"/>
        <v>0</v>
      </c>
      <c r="L22" s="245">
        <f t="shared" si="0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88</v>
      </c>
      <c r="B23" s="66"/>
      <c r="C23" s="67"/>
      <c r="D23" s="68"/>
      <c r="E23" s="69"/>
      <c r="F23" s="70"/>
      <c r="G23" s="70"/>
      <c r="H23" s="247">
        <f t="shared" si="1"/>
        <v>0</v>
      </c>
      <c r="I23" s="70"/>
      <c r="J23" s="71"/>
      <c r="K23" s="248">
        <f t="shared" si="2"/>
        <v>0</v>
      </c>
      <c r="L23" s="245">
        <f t="shared" si="0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89</v>
      </c>
      <c r="B24" s="66"/>
      <c r="C24" s="67"/>
      <c r="D24" s="68"/>
      <c r="E24" s="69"/>
      <c r="F24" s="70"/>
      <c r="G24" s="70"/>
      <c r="H24" s="247">
        <f t="shared" si="1"/>
        <v>0</v>
      </c>
      <c r="I24" s="70"/>
      <c r="J24" s="71"/>
      <c r="K24" s="248">
        <f t="shared" si="2"/>
        <v>0</v>
      </c>
      <c r="L24" s="245">
        <f t="shared" si="0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90</v>
      </c>
      <c r="B25" s="66"/>
      <c r="C25" s="67"/>
      <c r="D25" s="68"/>
      <c r="E25" s="69"/>
      <c r="F25" s="70"/>
      <c r="G25" s="70"/>
      <c r="H25" s="247">
        <f t="shared" si="1"/>
        <v>0</v>
      </c>
      <c r="I25" s="70"/>
      <c r="J25" s="71"/>
      <c r="K25" s="248">
        <f t="shared" si="2"/>
        <v>0</v>
      </c>
      <c r="L25" s="245">
        <f t="shared" si="0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91</v>
      </c>
      <c r="B26" s="66"/>
      <c r="C26" s="67"/>
      <c r="D26" s="68"/>
      <c r="E26" s="69"/>
      <c r="F26" s="70"/>
      <c r="G26" s="70"/>
      <c r="H26" s="247">
        <f t="shared" si="1"/>
        <v>0</v>
      </c>
      <c r="I26" s="70"/>
      <c r="J26" s="71"/>
      <c r="K26" s="248">
        <f t="shared" si="2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92</v>
      </c>
      <c r="B27" s="66"/>
      <c r="C27" s="67"/>
      <c r="D27" s="68"/>
      <c r="E27" s="69"/>
      <c r="F27" s="70"/>
      <c r="G27" s="70"/>
      <c r="H27" s="247">
        <f t="shared" si="1"/>
        <v>0</v>
      </c>
      <c r="I27" s="70"/>
      <c r="J27" s="71"/>
      <c r="K27" s="248">
        <f t="shared" si="2"/>
        <v>0</v>
      </c>
      <c r="L27" s="245">
        <f t="shared" si="0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93</v>
      </c>
      <c r="B28" s="66"/>
      <c r="C28" s="67"/>
      <c r="D28" s="68"/>
      <c r="E28" s="69"/>
      <c r="F28" s="70"/>
      <c r="G28" s="70"/>
      <c r="H28" s="247">
        <f t="shared" si="1"/>
        <v>0</v>
      </c>
      <c r="I28" s="70"/>
      <c r="J28" s="71"/>
      <c r="K28" s="248">
        <f t="shared" si="2"/>
        <v>0</v>
      </c>
      <c r="L28" s="245">
        <f t="shared" si="0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94</v>
      </c>
      <c r="B29" s="66"/>
      <c r="C29" s="67"/>
      <c r="D29" s="68"/>
      <c r="E29" s="69"/>
      <c r="F29" s="70"/>
      <c r="G29" s="70"/>
      <c r="H29" s="247">
        <f t="shared" si="1"/>
        <v>0</v>
      </c>
      <c r="I29" s="70"/>
      <c r="J29" s="71"/>
      <c r="K29" s="248">
        <f t="shared" si="2"/>
        <v>0</v>
      </c>
      <c r="L29" s="245">
        <f t="shared" si="0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95</v>
      </c>
      <c r="B30" s="66"/>
      <c r="C30" s="67"/>
      <c r="D30" s="68"/>
      <c r="E30" s="69"/>
      <c r="F30" s="70"/>
      <c r="G30" s="70"/>
      <c r="H30" s="247">
        <f t="shared" si="1"/>
        <v>0</v>
      </c>
      <c r="I30" s="70"/>
      <c r="J30" s="71"/>
      <c r="K30" s="248">
        <f t="shared" si="2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96</v>
      </c>
      <c r="B31" s="66"/>
      <c r="C31" s="67"/>
      <c r="D31" s="68"/>
      <c r="E31" s="69"/>
      <c r="F31" s="70"/>
      <c r="G31" s="70"/>
      <c r="H31" s="247">
        <f t="shared" si="1"/>
        <v>0</v>
      </c>
      <c r="I31" s="70"/>
      <c r="J31" s="71"/>
      <c r="K31" s="248">
        <f t="shared" si="2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97</v>
      </c>
      <c r="B32" s="73"/>
      <c r="C32" s="67"/>
      <c r="D32" s="68"/>
      <c r="E32" s="69"/>
      <c r="F32" s="70"/>
      <c r="G32" s="70"/>
      <c r="H32" s="247">
        <f t="shared" si="1"/>
        <v>0</v>
      </c>
      <c r="I32" s="70"/>
      <c r="J32" s="71"/>
      <c r="K32" s="248">
        <f t="shared" si="2"/>
        <v>0</v>
      </c>
      <c r="L32" s="245">
        <f t="shared" si="0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98</v>
      </c>
      <c r="B33" s="73"/>
      <c r="C33" s="67"/>
      <c r="D33" s="68"/>
      <c r="E33" s="69"/>
      <c r="F33" s="70"/>
      <c r="G33" s="70"/>
      <c r="H33" s="247">
        <f t="shared" si="1"/>
        <v>0</v>
      </c>
      <c r="I33" s="70"/>
      <c r="J33" s="71"/>
      <c r="K33" s="248">
        <f t="shared" si="2"/>
        <v>0</v>
      </c>
      <c r="L33" s="245">
        <f t="shared" si="0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99</v>
      </c>
      <c r="B34" s="73"/>
      <c r="C34" s="67"/>
      <c r="D34" s="68"/>
      <c r="E34" s="69"/>
      <c r="F34" s="70"/>
      <c r="G34" s="70"/>
      <c r="H34" s="247">
        <f t="shared" si="1"/>
        <v>0</v>
      </c>
      <c r="I34" s="70"/>
      <c r="J34" s="71"/>
      <c r="K34" s="248">
        <f t="shared" si="2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100</v>
      </c>
      <c r="B35" s="73"/>
      <c r="C35" s="67"/>
      <c r="D35" s="68"/>
      <c r="E35" s="69"/>
      <c r="F35" s="70"/>
      <c r="G35" s="70"/>
      <c r="H35" s="247">
        <f t="shared" si="1"/>
        <v>0</v>
      </c>
      <c r="I35" s="70"/>
      <c r="J35" s="71"/>
      <c r="K35" s="248">
        <f t="shared" si="2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101</v>
      </c>
      <c r="B36" s="73"/>
      <c r="C36" s="67"/>
      <c r="D36" s="68"/>
      <c r="E36" s="69"/>
      <c r="F36" s="70"/>
      <c r="G36" s="70"/>
      <c r="H36" s="247">
        <f t="shared" si="1"/>
        <v>0</v>
      </c>
      <c r="I36" s="70"/>
      <c r="J36" s="71"/>
      <c r="K36" s="248">
        <f t="shared" si="2"/>
        <v>0</v>
      </c>
      <c r="L36" s="245">
        <f t="shared" si="0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102</v>
      </c>
      <c r="B37" s="73"/>
      <c r="C37" s="67"/>
      <c r="D37" s="68"/>
      <c r="E37" s="69"/>
      <c r="F37" s="70"/>
      <c r="G37" s="70"/>
      <c r="H37" s="247">
        <f t="shared" si="1"/>
        <v>0</v>
      </c>
      <c r="I37" s="70"/>
      <c r="J37" s="71"/>
      <c r="K37" s="248">
        <f t="shared" si="2"/>
        <v>0</v>
      </c>
      <c r="L37" s="245">
        <f t="shared" si="0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103</v>
      </c>
      <c r="B38" s="73"/>
      <c r="C38" s="67"/>
      <c r="D38" s="68"/>
      <c r="E38" s="69"/>
      <c r="F38" s="70"/>
      <c r="G38" s="70"/>
      <c r="H38" s="247">
        <f t="shared" si="1"/>
        <v>0</v>
      </c>
      <c r="I38" s="70"/>
      <c r="J38" s="71"/>
      <c r="K38" s="248">
        <f t="shared" si="2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104</v>
      </c>
      <c r="B39" s="66"/>
      <c r="C39" s="67"/>
      <c r="D39" s="68"/>
      <c r="E39" s="69"/>
      <c r="F39" s="70"/>
      <c r="G39" s="70"/>
      <c r="H39" s="247">
        <f t="shared" si="1"/>
        <v>0</v>
      </c>
      <c r="I39" s="70"/>
      <c r="J39" s="71"/>
      <c r="K39" s="248">
        <f t="shared" si="2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105</v>
      </c>
      <c r="B40" s="73"/>
      <c r="C40" s="67"/>
      <c r="D40" s="75"/>
      <c r="E40" s="76"/>
      <c r="F40" s="70"/>
      <c r="G40" s="70"/>
      <c r="H40" s="247">
        <f t="shared" si="1"/>
        <v>0</v>
      </c>
      <c r="I40" s="77"/>
      <c r="J40" s="78"/>
      <c r="K40" s="248">
        <f t="shared" si="2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208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1:L1"/>
    <mergeCell ref="M1:S1"/>
    <mergeCell ref="T1:Z1"/>
    <mergeCell ref="F2:H2"/>
    <mergeCell ref="I2:K2"/>
    <mergeCell ref="A44:Z44"/>
    <mergeCell ref="M43:O43"/>
    <mergeCell ref="Q43:R43"/>
    <mergeCell ref="S43:T43"/>
    <mergeCell ref="U43:W43"/>
  </mergeCells>
  <phoneticPr fontId="0" type="noConversion"/>
  <conditionalFormatting sqref="AA6:AB41">
    <cfRule type="cellIs" dxfId="26" priority="3" operator="notEqual">
      <formula>0</formula>
    </cfRule>
  </conditionalFormatting>
  <conditionalFormatting sqref="AC1">
    <cfRule type="cellIs" dxfId="25" priority="2" operator="notEqual">
      <formula>0</formula>
    </cfRule>
  </conditionalFormatting>
  <conditionalFormatting sqref="AD1">
    <cfRule type="cellIs" dxfId="24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tabColor theme="8" tint="0.39997558519241921"/>
  </sheetPr>
  <dimension ref="A1:IU172"/>
  <sheetViews>
    <sheetView workbookViewId="0">
      <selection activeCell="Q3" sqref="Q3"/>
    </sheetView>
  </sheetViews>
  <sheetFormatPr baseColWidth="10" defaultRowHeight="12.75"/>
  <cols>
    <col min="1" max="1" width="3.28515625" style="41" customWidth="1"/>
    <col min="2" max="2" width="9.7109375" style="42" customWidth="1"/>
    <col min="3" max="3" width="30.7109375" style="41" customWidth="1"/>
    <col min="4" max="4" width="11.140625" style="41" customWidth="1"/>
    <col min="5" max="5" width="6.85546875" style="43" bestFit="1" customWidth="1"/>
    <col min="6" max="10" width="8.28515625" style="41" customWidth="1"/>
    <col min="11" max="11" width="8.28515625" style="44" customWidth="1"/>
    <col min="12" max="12" width="13" style="45" customWidth="1"/>
    <col min="13" max="26" width="8.7109375" style="41" customWidth="1"/>
    <col min="27" max="16384" width="11.42578125" style="41"/>
  </cols>
  <sheetData>
    <row r="1" spans="1:255" s="46" customFormat="1" ht="18.75" customHeight="1" thickBot="1">
      <c r="A1" s="345" t="s">
        <v>87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  <c r="M1" s="347" t="s">
        <v>31</v>
      </c>
      <c r="N1" s="347"/>
      <c r="O1" s="347"/>
      <c r="P1" s="347"/>
      <c r="Q1" s="347"/>
      <c r="R1" s="347"/>
      <c r="S1" s="347"/>
      <c r="T1" s="348" t="s">
        <v>32</v>
      </c>
      <c r="U1" s="348"/>
      <c r="V1" s="348"/>
      <c r="W1" s="348"/>
      <c r="X1" s="348"/>
      <c r="Y1" s="348"/>
      <c r="Z1" s="348"/>
      <c r="AC1" s="205"/>
      <c r="AD1" s="206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</row>
    <row r="2" spans="1:255" s="53" customFormat="1" ht="27" customHeight="1" thickTop="1">
      <c r="A2" s="224" t="s">
        <v>22</v>
      </c>
      <c r="B2" s="225" t="s">
        <v>33</v>
      </c>
      <c r="C2" s="226" t="s">
        <v>34</v>
      </c>
      <c r="D2" s="227" t="s">
        <v>161</v>
      </c>
      <c r="E2" s="260" t="s">
        <v>36</v>
      </c>
      <c r="F2" s="349" t="s">
        <v>160</v>
      </c>
      <c r="G2" s="349"/>
      <c r="H2" s="349"/>
      <c r="I2" s="349" t="s">
        <v>0</v>
      </c>
      <c r="J2" s="349"/>
      <c r="K2" s="349"/>
      <c r="L2" s="228" t="s">
        <v>37</v>
      </c>
      <c r="M2" s="47" t="s">
        <v>154</v>
      </c>
      <c r="N2" s="48" t="s">
        <v>213</v>
      </c>
      <c r="O2" s="48" t="s">
        <v>38</v>
      </c>
      <c r="P2" s="48" t="s">
        <v>156</v>
      </c>
      <c r="Q2" s="48" t="s">
        <v>5</v>
      </c>
      <c r="R2" s="49" t="s">
        <v>221</v>
      </c>
      <c r="S2" s="49" t="s">
        <v>39</v>
      </c>
      <c r="T2" s="50" t="s">
        <v>40</v>
      </c>
      <c r="U2" s="51" t="s">
        <v>41</v>
      </c>
      <c r="V2" s="51" t="s">
        <v>13</v>
      </c>
      <c r="W2" s="51" t="s">
        <v>153</v>
      </c>
      <c r="X2" s="51" t="s">
        <v>109</v>
      </c>
      <c r="Y2" s="51" t="s">
        <v>42</v>
      </c>
      <c r="Z2" s="52" t="s">
        <v>110</v>
      </c>
      <c r="AA2" s="207"/>
      <c r="AB2" s="207"/>
      <c r="AC2" s="208"/>
      <c r="AD2" s="208"/>
    </row>
    <row r="3" spans="1:255" s="54" customFormat="1">
      <c r="A3" s="229"/>
      <c r="B3" s="230"/>
      <c r="C3" s="231"/>
      <c r="D3" s="231"/>
      <c r="E3" s="232"/>
      <c r="F3" s="233" t="s">
        <v>43</v>
      </c>
      <c r="G3" s="233" t="s">
        <v>44</v>
      </c>
      <c r="H3" s="233" t="s">
        <v>45</v>
      </c>
      <c r="I3" s="233" t="s">
        <v>43</v>
      </c>
      <c r="J3" s="234" t="s">
        <v>44</v>
      </c>
      <c r="K3" s="234" t="s">
        <v>45</v>
      </c>
      <c r="L3" s="235"/>
      <c r="M3" s="236">
        <v>70700008</v>
      </c>
      <c r="N3" s="237">
        <v>70800008</v>
      </c>
      <c r="O3" s="238">
        <v>74100008</v>
      </c>
      <c r="P3" s="238">
        <v>75510008</v>
      </c>
      <c r="Q3" s="238">
        <v>75511008</v>
      </c>
      <c r="R3" s="239">
        <v>75620008</v>
      </c>
      <c r="S3" s="239">
        <v>77000008</v>
      </c>
      <c r="T3" s="240">
        <v>60700008</v>
      </c>
      <c r="U3" s="238">
        <v>61681008</v>
      </c>
      <c r="V3" s="238">
        <v>61810008</v>
      </c>
      <c r="W3" s="238">
        <v>62700008</v>
      </c>
      <c r="X3" s="238">
        <v>65860008</v>
      </c>
      <c r="Y3" s="238">
        <v>67000008</v>
      </c>
      <c r="Z3" s="241">
        <v>68000008</v>
      </c>
      <c r="AA3" s="209"/>
      <c r="AB3" s="209"/>
      <c r="AC3" s="209"/>
      <c r="AD3" s="209"/>
    </row>
    <row r="4" spans="1:255" s="54" customFormat="1" ht="5.25" customHeight="1" thickBot="1">
      <c r="A4" s="55"/>
      <c r="B4" s="56"/>
      <c r="C4" s="57"/>
      <c r="D4" s="57"/>
      <c r="E4" s="58"/>
      <c r="F4" s="59"/>
      <c r="G4" s="59"/>
      <c r="H4" s="125"/>
      <c r="I4" s="59"/>
      <c r="J4" s="59"/>
      <c r="K4" s="59"/>
      <c r="L4" s="60"/>
      <c r="M4" s="61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2"/>
      <c r="AA4" s="209"/>
      <c r="AB4" s="209"/>
      <c r="AC4" s="209"/>
      <c r="AD4" s="209"/>
    </row>
    <row r="5" spans="1:255" s="64" customFormat="1" ht="13.5" thickBot="1">
      <c r="A5" s="242"/>
      <c r="B5" s="243"/>
      <c r="C5" s="244" t="s">
        <v>46</v>
      </c>
      <c r="D5" s="244"/>
      <c r="E5" s="244"/>
      <c r="F5" s="105">
        <f>'3'!F41</f>
        <v>0</v>
      </c>
      <c r="G5" s="112">
        <f>'3'!G41</f>
        <v>0</v>
      </c>
      <c r="H5" s="273">
        <f>'3'!H41</f>
        <v>0</v>
      </c>
      <c r="I5" s="124">
        <f>'3'!I41</f>
        <v>0</v>
      </c>
      <c r="J5" s="112">
        <f>'3'!J41</f>
        <v>0</v>
      </c>
      <c r="K5" s="274">
        <f>'3'!K41</f>
        <v>0</v>
      </c>
      <c r="L5" s="277">
        <f t="shared" ref="L5:L41" si="0">H5+K5</f>
        <v>0</v>
      </c>
      <c r="M5" s="106">
        <f>'3'!M41</f>
        <v>0</v>
      </c>
      <c r="N5" s="107">
        <f>'3'!N41</f>
        <v>0</v>
      </c>
      <c r="O5" s="107">
        <f>'3'!O41</f>
        <v>0</v>
      </c>
      <c r="P5" s="107">
        <f>'3'!P41</f>
        <v>0</v>
      </c>
      <c r="Q5" s="107">
        <f>'3'!Q41</f>
        <v>0</v>
      </c>
      <c r="R5" s="107">
        <f>'3'!R41</f>
        <v>0</v>
      </c>
      <c r="S5" s="108">
        <f>'3'!S41</f>
        <v>0</v>
      </c>
      <c r="T5" s="109">
        <f>'3'!T41</f>
        <v>0</v>
      </c>
      <c r="U5" s="110">
        <f>'3'!U41</f>
        <v>0</v>
      </c>
      <c r="V5" s="110">
        <f>'3'!V41</f>
        <v>0</v>
      </c>
      <c r="W5" s="110">
        <f>'3'!W41</f>
        <v>0</v>
      </c>
      <c r="X5" s="110">
        <f>'3'!X41</f>
        <v>0</v>
      </c>
      <c r="Y5" s="110">
        <f>'3'!Y41</f>
        <v>0</v>
      </c>
      <c r="Z5" s="111">
        <f>'3'!Z41</f>
        <v>0</v>
      </c>
      <c r="AA5" s="210"/>
      <c r="AB5" s="210"/>
      <c r="AC5" s="210"/>
      <c r="AD5" s="210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255" s="72" customFormat="1">
      <c r="A6" s="65">
        <v>106</v>
      </c>
      <c r="B6" s="73"/>
      <c r="C6" s="67"/>
      <c r="D6" s="68"/>
      <c r="E6" s="213"/>
      <c r="F6" s="70"/>
      <c r="G6" s="70"/>
      <c r="H6" s="246">
        <f t="shared" ref="H6:H40" si="1">SUM(H5+F6-G6)</f>
        <v>0</v>
      </c>
      <c r="I6" s="70"/>
      <c r="J6" s="71"/>
      <c r="K6" s="248">
        <f t="shared" ref="K6:K40" si="2">SUM(K5+I6-J6)</f>
        <v>0</v>
      </c>
      <c r="L6" s="245">
        <f t="shared" si="0"/>
        <v>0</v>
      </c>
      <c r="M6" s="160"/>
      <c r="N6" s="70"/>
      <c r="O6" s="161"/>
      <c r="P6" s="161"/>
      <c r="Q6" s="161"/>
      <c r="R6" s="162"/>
      <c r="S6" s="162"/>
      <c r="T6" s="163"/>
      <c r="U6" s="161"/>
      <c r="V6" s="161"/>
      <c r="W6" s="161"/>
      <c r="X6" s="161"/>
      <c r="Y6" s="161"/>
      <c r="Z6" s="164"/>
      <c r="AA6" s="205"/>
      <c r="AB6" s="206"/>
      <c r="AC6" s="211"/>
      <c r="AD6" s="211"/>
    </row>
    <row r="7" spans="1:255" s="72" customFormat="1">
      <c r="A7" s="65">
        <v>107</v>
      </c>
      <c r="B7" s="66"/>
      <c r="C7" s="67"/>
      <c r="D7" s="68"/>
      <c r="E7" s="213"/>
      <c r="F7" s="70"/>
      <c r="G7" s="70"/>
      <c r="H7" s="247">
        <f t="shared" si="1"/>
        <v>0</v>
      </c>
      <c r="I7" s="70"/>
      <c r="J7" s="71"/>
      <c r="K7" s="248">
        <f t="shared" si="2"/>
        <v>0</v>
      </c>
      <c r="L7" s="245">
        <f t="shared" si="0"/>
        <v>0</v>
      </c>
      <c r="M7" s="165"/>
      <c r="N7" s="70"/>
      <c r="O7" s="161"/>
      <c r="P7" s="161"/>
      <c r="Q7" s="161"/>
      <c r="R7" s="162"/>
      <c r="S7" s="162"/>
      <c r="T7" s="163"/>
      <c r="U7" s="161"/>
      <c r="V7" s="161"/>
      <c r="W7" s="161"/>
      <c r="X7" s="161"/>
      <c r="Y7" s="161"/>
      <c r="Z7" s="164"/>
      <c r="AA7" s="205"/>
      <c r="AB7" s="206"/>
      <c r="AC7" s="211"/>
      <c r="AD7" s="211"/>
    </row>
    <row r="8" spans="1:255" s="72" customFormat="1">
      <c r="A8" s="65">
        <v>108</v>
      </c>
      <c r="B8" s="73"/>
      <c r="C8" s="67"/>
      <c r="D8" s="75"/>
      <c r="E8" s="214"/>
      <c r="F8" s="70"/>
      <c r="G8" s="70"/>
      <c r="H8" s="247">
        <f t="shared" si="1"/>
        <v>0</v>
      </c>
      <c r="I8" s="70"/>
      <c r="J8" s="71"/>
      <c r="K8" s="248">
        <f t="shared" si="2"/>
        <v>0</v>
      </c>
      <c r="L8" s="245">
        <f t="shared" si="0"/>
        <v>0</v>
      </c>
      <c r="M8" s="160"/>
      <c r="N8" s="159"/>
      <c r="O8" s="161"/>
      <c r="P8" s="161"/>
      <c r="Q8" s="161"/>
      <c r="R8" s="162"/>
      <c r="S8" s="162"/>
      <c r="T8" s="163"/>
      <c r="U8" s="161"/>
      <c r="V8" s="161"/>
      <c r="W8" s="161"/>
      <c r="X8" s="161"/>
      <c r="Y8" s="161"/>
      <c r="Z8" s="164"/>
      <c r="AA8" s="205"/>
      <c r="AB8" s="206"/>
      <c r="AC8" s="211"/>
      <c r="AD8" s="211"/>
    </row>
    <row r="9" spans="1:255" s="72" customFormat="1">
      <c r="A9" s="65">
        <v>109</v>
      </c>
      <c r="B9" s="66"/>
      <c r="C9" s="67"/>
      <c r="D9" s="68"/>
      <c r="E9" s="69"/>
      <c r="F9" s="70"/>
      <c r="G9" s="70"/>
      <c r="H9" s="247">
        <f t="shared" si="1"/>
        <v>0</v>
      </c>
      <c r="I9" s="70"/>
      <c r="J9" s="71"/>
      <c r="K9" s="248">
        <f t="shared" si="2"/>
        <v>0</v>
      </c>
      <c r="L9" s="245">
        <f t="shared" si="0"/>
        <v>0</v>
      </c>
      <c r="M9" s="160"/>
      <c r="N9" s="159"/>
      <c r="O9" s="161"/>
      <c r="P9" s="161"/>
      <c r="Q9" s="161"/>
      <c r="R9" s="162"/>
      <c r="S9" s="162"/>
      <c r="T9" s="163"/>
      <c r="U9" s="161"/>
      <c r="V9" s="161"/>
      <c r="W9" s="161"/>
      <c r="X9" s="161"/>
      <c r="Y9" s="161"/>
      <c r="Z9" s="164"/>
      <c r="AA9" s="205"/>
      <c r="AB9" s="206"/>
      <c r="AC9" s="211"/>
      <c r="AD9" s="211"/>
    </row>
    <row r="10" spans="1:255" s="72" customFormat="1">
      <c r="A10" s="65">
        <v>110</v>
      </c>
      <c r="B10" s="66"/>
      <c r="C10" s="67"/>
      <c r="D10" s="68"/>
      <c r="E10" s="69"/>
      <c r="F10" s="70"/>
      <c r="G10" s="70"/>
      <c r="H10" s="247">
        <f t="shared" si="1"/>
        <v>0</v>
      </c>
      <c r="I10" s="70"/>
      <c r="J10" s="71"/>
      <c r="K10" s="248">
        <f t="shared" si="2"/>
        <v>0</v>
      </c>
      <c r="L10" s="245">
        <f t="shared" si="0"/>
        <v>0</v>
      </c>
      <c r="M10" s="160"/>
      <c r="N10" s="159"/>
      <c r="O10" s="161"/>
      <c r="P10" s="161"/>
      <c r="Q10" s="161"/>
      <c r="R10" s="162"/>
      <c r="S10" s="162"/>
      <c r="T10" s="163"/>
      <c r="U10" s="161"/>
      <c r="V10" s="161"/>
      <c r="W10" s="161"/>
      <c r="X10" s="161"/>
      <c r="Y10" s="161"/>
      <c r="Z10" s="164"/>
      <c r="AA10" s="205"/>
      <c r="AB10" s="206"/>
      <c r="AC10" s="211"/>
      <c r="AD10" s="211"/>
    </row>
    <row r="11" spans="1:255" s="72" customFormat="1">
      <c r="A11" s="65">
        <v>111</v>
      </c>
      <c r="B11" s="66"/>
      <c r="C11" s="67"/>
      <c r="D11" s="68"/>
      <c r="E11" s="69"/>
      <c r="F11" s="70"/>
      <c r="G11" s="70"/>
      <c r="H11" s="247">
        <f t="shared" si="1"/>
        <v>0</v>
      </c>
      <c r="I11" s="70"/>
      <c r="J11" s="71"/>
      <c r="K11" s="248">
        <f t="shared" si="2"/>
        <v>0</v>
      </c>
      <c r="L11" s="245">
        <f t="shared" si="0"/>
        <v>0</v>
      </c>
      <c r="M11" s="160"/>
      <c r="N11" s="159"/>
      <c r="O11" s="161"/>
      <c r="P11" s="161"/>
      <c r="Q11" s="161"/>
      <c r="R11" s="162"/>
      <c r="S11" s="162"/>
      <c r="T11" s="163"/>
      <c r="U11" s="161"/>
      <c r="V11" s="161"/>
      <c r="W11" s="161"/>
      <c r="X11" s="161"/>
      <c r="Y11" s="161"/>
      <c r="Z11" s="164"/>
      <c r="AA11" s="205"/>
      <c r="AB11" s="206"/>
      <c r="AC11" s="211"/>
      <c r="AD11" s="211"/>
    </row>
    <row r="12" spans="1:255" s="72" customFormat="1">
      <c r="A12" s="65">
        <v>112</v>
      </c>
      <c r="B12" s="66"/>
      <c r="C12" s="67"/>
      <c r="D12" s="68"/>
      <c r="E12" s="69"/>
      <c r="F12" s="70"/>
      <c r="G12" s="70"/>
      <c r="H12" s="247">
        <f t="shared" si="1"/>
        <v>0</v>
      </c>
      <c r="I12" s="70"/>
      <c r="J12" s="71"/>
      <c r="K12" s="248">
        <f t="shared" si="2"/>
        <v>0</v>
      </c>
      <c r="L12" s="245">
        <f t="shared" si="0"/>
        <v>0</v>
      </c>
      <c r="M12" s="160"/>
      <c r="N12" s="159"/>
      <c r="O12" s="161"/>
      <c r="P12" s="161"/>
      <c r="Q12" s="161"/>
      <c r="R12" s="162"/>
      <c r="S12" s="162"/>
      <c r="T12" s="163"/>
      <c r="U12" s="161"/>
      <c r="V12" s="161"/>
      <c r="W12" s="161"/>
      <c r="X12" s="161"/>
      <c r="Y12" s="161"/>
      <c r="Z12" s="164"/>
      <c r="AA12" s="205"/>
      <c r="AB12" s="206"/>
      <c r="AC12" s="211"/>
      <c r="AD12" s="211"/>
    </row>
    <row r="13" spans="1:255" s="72" customFormat="1">
      <c r="A13" s="65">
        <v>113</v>
      </c>
      <c r="B13" s="66"/>
      <c r="C13" s="67"/>
      <c r="D13" s="68"/>
      <c r="E13" s="69"/>
      <c r="F13" s="70"/>
      <c r="G13" s="70"/>
      <c r="H13" s="247">
        <f t="shared" si="1"/>
        <v>0</v>
      </c>
      <c r="I13" s="70"/>
      <c r="J13" s="71"/>
      <c r="K13" s="248">
        <f t="shared" si="2"/>
        <v>0</v>
      </c>
      <c r="L13" s="245">
        <f t="shared" si="0"/>
        <v>0</v>
      </c>
      <c r="M13" s="160"/>
      <c r="N13" s="159"/>
      <c r="O13" s="161"/>
      <c r="P13" s="166"/>
      <c r="Q13" s="161"/>
      <c r="R13" s="161"/>
      <c r="S13" s="162"/>
      <c r="T13" s="163"/>
      <c r="U13" s="161"/>
      <c r="V13" s="161"/>
      <c r="W13" s="161"/>
      <c r="X13" s="161"/>
      <c r="Y13" s="161"/>
      <c r="Z13" s="164"/>
      <c r="AA13" s="205"/>
      <c r="AB13" s="206"/>
      <c r="AC13" s="211"/>
      <c r="AD13" s="211"/>
    </row>
    <row r="14" spans="1:255" s="72" customFormat="1">
      <c r="A14" s="65">
        <v>114</v>
      </c>
      <c r="B14" s="66"/>
      <c r="C14" s="67"/>
      <c r="D14" s="68"/>
      <c r="E14" s="69"/>
      <c r="F14" s="70"/>
      <c r="G14" s="70"/>
      <c r="H14" s="247">
        <f t="shared" si="1"/>
        <v>0</v>
      </c>
      <c r="I14" s="70"/>
      <c r="J14" s="71"/>
      <c r="K14" s="248">
        <f t="shared" si="2"/>
        <v>0</v>
      </c>
      <c r="L14" s="245">
        <f t="shared" si="0"/>
        <v>0</v>
      </c>
      <c r="M14" s="160"/>
      <c r="N14" s="159"/>
      <c r="O14" s="162"/>
      <c r="P14" s="167"/>
      <c r="Q14" s="159"/>
      <c r="R14" s="161"/>
      <c r="S14" s="162"/>
      <c r="T14" s="163"/>
      <c r="U14" s="161"/>
      <c r="V14" s="161"/>
      <c r="W14" s="161"/>
      <c r="X14" s="161"/>
      <c r="Y14" s="161"/>
      <c r="Z14" s="164"/>
      <c r="AA14" s="205"/>
      <c r="AB14" s="206"/>
      <c r="AC14" s="211"/>
      <c r="AD14" s="211"/>
    </row>
    <row r="15" spans="1:255" s="72" customFormat="1">
      <c r="A15" s="65">
        <v>115</v>
      </c>
      <c r="B15" s="66"/>
      <c r="C15" s="67"/>
      <c r="D15" s="68"/>
      <c r="E15" s="69"/>
      <c r="F15" s="70"/>
      <c r="G15" s="70"/>
      <c r="H15" s="247">
        <f t="shared" si="1"/>
        <v>0</v>
      </c>
      <c r="I15" s="70"/>
      <c r="J15" s="71"/>
      <c r="K15" s="248">
        <f t="shared" si="2"/>
        <v>0</v>
      </c>
      <c r="L15" s="245">
        <f t="shared" si="0"/>
        <v>0</v>
      </c>
      <c r="M15" s="160"/>
      <c r="N15" s="159"/>
      <c r="O15" s="161"/>
      <c r="P15" s="168"/>
      <c r="Q15" s="161"/>
      <c r="R15" s="161"/>
      <c r="S15" s="162"/>
      <c r="T15" s="163"/>
      <c r="U15" s="161"/>
      <c r="V15" s="161"/>
      <c r="W15" s="161"/>
      <c r="X15" s="161"/>
      <c r="Y15" s="161"/>
      <c r="Z15" s="164"/>
      <c r="AA15" s="205"/>
      <c r="AB15" s="206"/>
      <c r="AC15" s="211"/>
      <c r="AD15" s="211"/>
    </row>
    <row r="16" spans="1:255" s="72" customFormat="1">
      <c r="A16" s="65">
        <v>116</v>
      </c>
      <c r="B16" s="66"/>
      <c r="C16" s="67"/>
      <c r="D16" s="68"/>
      <c r="E16" s="69"/>
      <c r="F16" s="70"/>
      <c r="G16" s="70"/>
      <c r="H16" s="247">
        <f t="shared" si="1"/>
        <v>0</v>
      </c>
      <c r="I16" s="70"/>
      <c r="J16" s="71"/>
      <c r="K16" s="248">
        <f t="shared" si="2"/>
        <v>0</v>
      </c>
      <c r="L16" s="245">
        <f t="shared" si="0"/>
        <v>0</v>
      </c>
      <c r="M16" s="160"/>
      <c r="N16" s="159"/>
      <c r="O16" s="161"/>
      <c r="P16" s="161"/>
      <c r="Q16" s="161"/>
      <c r="R16" s="161"/>
      <c r="S16" s="162"/>
      <c r="T16" s="163"/>
      <c r="U16" s="161"/>
      <c r="V16" s="161"/>
      <c r="W16" s="161"/>
      <c r="X16" s="161"/>
      <c r="Y16" s="161"/>
      <c r="Z16" s="164"/>
      <c r="AA16" s="205"/>
      <c r="AB16" s="206"/>
      <c r="AC16" s="211"/>
      <c r="AD16" s="211"/>
    </row>
    <row r="17" spans="1:30" s="72" customFormat="1">
      <c r="A17" s="65">
        <v>117</v>
      </c>
      <c r="B17" s="66"/>
      <c r="C17" s="67"/>
      <c r="D17" s="68"/>
      <c r="E17" s="69"/>
      <c r="F17" s="70"/>
      <c r="G17" s="70"/>
      <c r="H17" s="247">
        <f t="shared" si="1"/>
        <v>0</v>
      </c>
      <c r="I17" s="70"/>
      <c r="J17" s="71"/>
      <c r="K17" s="248">
        <f t="shared" si="2"/>
        <v>0</v>
      </c>
      <c r="L17" s="245">
        <f t="shared" si="0"/>
        <v>0</v>
      </c>
      <c r="M17" s="160"/>
      <c r="N17" s="159"/>
      <c r="O17" s="161"/>
      <c r="P17" s="161"/>
      <c r="Q17" s="161"/>
      <c r="R17" s="161"/>
      <c r="S17" s="162"/>
      <c r="T17" s="163"/>
      <c r="U17" s="161"/>
      <c r="V17" s="161"/>
      <c r="W17" s="161"/>
      <c r="X17" s="161"/>
      <c r="Y17" s="161"/>
      <c r="Z17" s="164"/>
      <c r="AA17" s="205"/>
      <c r="AB17" s="206"/>
      <c r="AC17" s="211"/>
      <c r="AD17" s="211"/>
    </row>
    <row r="18" spans="1:30" s="72" customFormat="1">
      <c r="A18" s="65">
        <v>118</v>
      </c>
      <c r="B18" s="66"/>
      <c r="C18" s="67"/>
      <c r="D18" s="68"/>
      <c r="E18" s="69"/>
      <c r="F18" s="70"/>
      <c r="G18" s="70"/>
      <c r="H18" s="247">
        <f t="shared" si="1"/>
        <v>0</v>
      </c>
      <c r="I18" s="70"/>
      <c r="J18" s="71"/>
      <c r="K18" s="248">
        <f t="shared" si="2"/>
        <v>0</v>
      </c>
      <c r="L18" s="245">
        <f t="shared" si="0"/>
        <v>0</v>
      </c>
      <c r="M18" s="160"/>
      <c r="N18" s="159"/>
      <c r="O18" s="161"/>
      <c r="P18" s="161"/>
      <c r="Q18" s="161"/>
      <c r="R18" s="161"/>
      <c r="S18" s="162"/>
      <c r="T18" s="163"/>
      <c r="U18" s="161"/>
      <c r="V18" s="161"/>
      <c r="W18" s="161"/>
      <c r="X18" s="161"/>
      <c r="Y18" s="161"/>
      <c r="Z18" s="164"/>
      <c r="AA18" s="205"/>
      <c r="AB18" s="206"/>
      <c r="AC18" s="211"/>
      <c r="AD18" s="211"/>
    </row>
    <row r="19" spans="1:30" s="72" customFormat="1">
      <c r="A19" s="65">
        <v>119</v>
      </c>
      <c r="B19" s="66"/>
      <c r="C19" s="67"/>
      <c r="D19" s="68"/>
      <c r="E19" s="69"/>
      <c r="F19" s="70"/>
      <c r="G19" s="70"/>
      <c r="H19" s="247">
        <f t="shared" si="1"/>
        <v>0</v>
      </c>
      <c r="I19" s="70"/>
      <c r="J19" s="71"/>
      <c r="K19" s="248">
        <f t="shared" si="2"/>
        <v>0</v>
      </c>
      <c r="L19" s="245">
        <f t="shared" si="0"/>
        <v>0</v>
      </c>
      <c r="M19" s="160"/>
      <c r="N19" s="159"/>
      <c r="O19" s="161"/>
      <c r="P19" s="161"/>
      <c r="Q19" s="161"/>
      <c r="R19" s="161"/>
      <c r="S19" s="162"/>
      <c r="T19" s="163"/>
      <c r="U19" s="161"/>
      <c r="V19" s="161"/>
      <c r="W19" s="161"/>
      <c r="X19" s="161"/>
      <c r="Y19" s="161"/>
      <c r="Z19" s="164"/>
      <c r="AA19" s="205"/>
      <c r="AB19" s="206"/>
      <c r="AC19" s="211"/>
      <c r="AD19" s="211"/>
    </row>
    <row r="20" spans="1:30" s="72" customFormat="1">
      <c r="A20" s="65">
        <v>120</v>
      </c>
      <c r="B20" s="66"/>
      <c r="C20" s="67"/>
      <c r="D20" s="68"/>
      <c r="E20" s="69"/>
      <c r="F20" s="70"/>
      <c r="G20" s="70"/>
      <c r="H20" s="247">
        <f t="shared" si="1"/>
        <v>0</v>
      </c>
      <c r="I20" s="70"/>
      <c r="J20" s="71"/>
      <c r="K20" s="248">
        <f t="shared" si="2"/>
        <v>0</v>
      </c>
      <c r="L20" s="245">
        <f t="shared" si="0"/>
        <v>0</v>
      </c>
      <c r="M20" s="160"/>
      <c r="N20" s="159"/>
      <c r="O20" s="161"/>
      <c r="P20" s="161"/>
      <c r="Q20" s="161"/>
      <c r="R20" s="161"/>
      <c r="S20" s="162"/>
      <c r="T20" s="163"/>
      <c r="U20" s="161"/>
      <c r="V20" s="161"/>
      <c r="W20" s="161"/>
      <c r="X20" s="161"/>
      <c r="Y20" s="161"/>
      <c r="Z20" s="164"/>
      <c r="AA20" s="205"/>
      <c r="AB20" s="206"/>
      <c r="AC20" s="211"/>
      <c r="AD20" s="211"/>
    </row>
    <row r="21" spans="1:30" s="72" customFormat="1">
      <c r="A21" s="65">
        <v>121</v>
      </c>
      <c r="B21" s="66"/>
      <c r="C21" s="67"/>
      <c r="D21" s="68"/>
      <c r="E21" s="69"/>
      <c r="F21" s="70"/>
      <c r="G21" s="70"/>
      <c r="H21" s="247">
        <f t="shared" si="1"/>
        <v>0</v>
      </c>
      <c r="I21" s="70"/>
      <c r="J21" s="71"/>
      <c r="K21" s="248">
        <f t="shared" si="2"/>
        <v>0</v>
      </c>
      <c r="L21" s="245">
        <f t="shared" si="0"/>
        <v>0</v>
      </c>
      <c r="M21" s="160"/>
      <c r="N21" s="159"/>
      <c r="O21" s="161"/>
      <c r="P21" s="161"/>
      <c r="Q21" s="161"/>
      <c r="R21" s="161"/>
      <c r="S21" s="162"/>
      <c r="T21" s="163"/>
      <c r="U21" s="161"/>
      <c r="V21" s="161"/>
      <c r="W21" s="161"/>
      <c r="X21" s="161"/>
      <c r="Y21" s="161"/>
      <c r="Z21" s="164"/>
      <c r="AA21" s="205"/>
      <c r="AB21" s="206"/>
      <c r="AC21" s="211"/>
      <c r="AD21" s="211"/>
    </row>
    <row r="22" spans="1:30" s="72" customFormat="1">
      <c r="A22" s="65">
        <v>122</v>
      </c>
      <c r="B22" s="66"/>
      <c r="C22" s="67"/>
      <c r="D22" s="68"/>
      <c r="E22" s="69"/>
      <c r="F22" s="70"/>
      <c r="G22" s="70"/>
      <c r="H22" s="247">
        <f t="shared" si="1"/>
        <v>0</v>
      </c>
      <c r="I22" s="70"/>
      <c r="J22" s="71"/>
      <c r="K22" s="248">
        <f t="shared" si="2"/>
        <v>0</v>
      </c>
      <c r="L22" s="245">
        <f t="shared" si="0"/>
        <v>0</v>
      </c>
      <c r="M22" s="160"/>
      <c r="N22" s="159"/>
      <c r="O22" s="161"/>
      <c r="P22" s="161"/>
      <c r="Q22" s="161"/>
      <c r="R22" s="161"/>
      <c r="S22" s="162"/>
      <c r="T22" s="163"/>
      <c r="U22" s="161"/>
      <c r="V22" s="161"/>
      <c r="W22" s="161"/>
      <c r="X22" s="161"/>
      <c r="Y22" s="161"/>
      <c r="Z22" s="164"/>
      <c r="AA22" s="205"/>
      <c r="AB22" s="206"/>
      <c r="AC22" s="211"/>
      <c r="AD22" s="211"/>
    </row>
    <row r="23" spans="1:30" s="72" customFormat="1">
      <c r="A23" s="65">
        <v>123</v>
      </c>
      <c r="B23" s="66"/>
      <c r="C23" s="67"/>
      <c r="D23" s="68"/>
      <c r="E23" s="69"/>
      <c r="F23" s="70"/>
      <c r="G23" s="70"/>
      <c r="H23" s="247">
        <f t="shared" si="1"/>
        <v>0</v>
      </c>
      <c r="I23" s="70"/>
      <c r="J23" s="71"/>
      <c r="K23" s="248">
        <f t="shared" si="2"/>
        <v>0</v>
      </c>
      <c r="L23" s="245">
        <f t="shared" si="0"/>
        <v>0</v>
      </c>
      <c r="M23" s="161"/>
      <c r="N23" s="159"/>
      <c r="O23" s="161"/>
      <c r="P23" s="161"/>
      <c r="Q23" s="161"/>
      <c r="R23" s="161"/>
      <c r="S23" s="162"/>
      <c r="T23" s="163"/>
      <c r="U23" s="161"/>
      <c r="V23" s="161"/>
      <c r="W23" s="161"/>
      <c r="X23" s="161"/>
      <c r="Y23" s="161"/>
      <c r="Z23" s="164"/>
      <c r="AA23" s="205"/>
      <c r="AB23" s="206"/>
      <c r="AC23" s="211"/>
      <c r="AD23" s="211"/>
    </row>
    <row r="24" spans="1:30" s="72" customFormat="1">
      <c r="A24" s="65">
        <v>124</v>
      </c>
      <c r="B24" s="66"/>
      <c r="C24" s="67"/>
      <c r="D24" s="68"/>
      <c r="E24" s="69"/>
      <c r="F24" s="70"/>
      <c r="G24" s="70"/>
      <c r="H24" s="247">
        <f t="shared" si="1"/>
        <v>0</v>
      </c>
      <c r="I24" s="70"/>
      <c r="J24" s="71"/>
      <c r="K24" s="248">
        <f t="shared" si="2"/>
        <v>0</v>
      </c>
      <c r="L24" s="245">
        <f t="shared" si="0"/>
        <v>0</v>
      </c>
      <c r="M24" s="161"/>
      <c r="N24" s="159"/>
      <c r="O24" s="161"/>
      <c r="P24" s="161"/>
      <c r="Q24" s="161"/>
      <c r="R24" s="161"/>
      <c r="S24" s="162"/>
      <c r="T24" s="163"/>
      <c r="U24" s="161"/>
      <c r="V24" s="161"/>
      <c r="W24" s="161"/>
      <c r="X24" s="161"/>
      <c r="Y24" s="161"/>
      <c r="Z24" s="164"/>
      <c r="AA24" s="205"/>
      <c r="AB24" s="206"/>
      <c r="AC24" s="211"/>
      <c r="AD24" s="211"/>
    </row>
    <row r="25" spans="1:30" s="72" customFormat="1">
      <c r="A25" s="65">
        <v>125</v>
      </c>
      <c r="B25" s="66"/>
      <c r="C25" s="67"/>
      <c r="D25" s="68"/>
      <c r="E25" s="69"/>
      <c r="F25" s="70"/>
      <c r="G25" s="70"/>
      <c r="H25" s="247">
        <f t="shared" si="1"/>
        <v>0</v>
      </c>
      <c r="I25" s="70"/>
      <c r="J25" s="71"/>
      <c r="K25" s="248">
        <f t="shared" si="2"/>
        <v>0</v>
      </c>
      <c r="L25" s="245">
        <f t="shared" si="0"/>
        <v>0</v>
      </c>
      <c r="M25" s="161"/>
      <c r="N25" s="159"/>
      <c r="O25" s="161"/>
      <c r="P25" s="161"/>
      <c r="Q25" s="161"/>
      <c r="R25" s="161"/>
      <c r="S25" s="162"/>
      <c r="T25" s="163"/>
      <c r="U25" s="161"/>
      <c r="V25" s="161"/>
      <c r="W25" s="161"/>
      <c r="X25" s="161"/>
      <c r="Y25" s="161"/>
      <c r="Z25" s="164"/>
      <c r="AA25" s="205"/>
      <c r="AB25" s="206"/>
      <c r="AC25" s="211"/>
      <c r="AD25" s="211"/>
    </row>
    <row r="26" spans="1:30" s="72" customFormat="1">
      <c r="A26" s="65">
        <v>126</v>
      </c>
      <c r="B26" s="66"/>
      <c r="C26" s="67"/>
      <c r="D26" s="68"/>
      <c r="E26" s="69"/>
      <c r="F26" s="70"/>
      <c r="G26" s="70"/>
      <c r="H26" s="247">
        <f t="shared" si="1"/>
        <v>0</v>
      </c>
      <c r="I26" s="70"/>
      <c r="J26" s="71"/>
      <c r="K26" s="248">
        <f t="shared" si="2"/>
        <v>0</v>
      </c>
      <c r="L26" s="245">
        <f t="shared" si="0"/>
        <v>0</v>
      </c>
      <c r="M26" s="161"/>
      <c r="N26" s="159"/>
      <c r="O26" s="161"/>
      <c r="P26" s="161"/>
      <c r="Q26" s="161"/>
      <c r="R26" s="161"/>
      <c r="S26" s="162"/>
      <c r="T26" s="163"/>
      <c r="U26" s="161"/>
      <c r="V26" s="161"/>
      <c r="W26" s="161"/>
      <c r="X26" s="161"/>
      <c r="Y26" s="161"/>
      <c r="Z26" s="164"/>
      <c r="AA26" s="205"/>
      <c r="AB26" s="206"/>
      <c r="AC26" s="211"/>
      <c r="AD26" s="211"/>
    </row>
    <row r="27" spans="1:30" s="72" customFormat="1">
      <c r="A27" s="65">
        <v>127</v>
      </c>
      <c r="B27" s="66"/>
      <c r="C27" s="67"/>
      <c r="D27" s="68"/>
      <c r="E27" s="69"/>
      <c r="F27" s="70"/>
      <c r="G27" s="70"/>
      <c r="H27" s="247">
        <f t="shared" si="1"/>
        <v>0</v>
      </c>
      <c r="I27" s="70"/>
      <c r="J27" s="71"/>
      <c r="K27" s="248">
        <f t="shared" si="2"/>
        <v>0</v>
      </c>
      <c r="L27" s="245">
        <f t="shared" si="0"/>
        <v>0</v>
      </c>
      <c r="M27" s="161"/>
      <c r="N27" s="159"/>
      <c r="O27" s="161"/>
      <c r="P27" s="161"/>
      <c r="Q27" s="161"/>
      <c r="R27" s="162"/>
      <c r="S27" s="162"/>
      <c r="T27" s="163"/>
      <c r="U27" s="161"/>
      <c r="V27" s="161"/>
      <c r="W27" s="161"/>
      <c r="X27" s="161"/>
      <c r="Y27" s="161"/>
      <c r="Z27" s="164"/>
      <c r="AA27" s="205"/>
      <c r="AB27" s="206"/>
      <c r="AC27" s="211"/>
      <c r="AD27" s="211"/>
    </row>
    <row r="28" spans="1:30" s="72" customFormat="1">
      <c r="A28" s="65">
        <v>128</v>
      </c>
      <c r="B28" s="66"/>
      <c r="C28" s="67"/>
      <c r="D28" s="68"/>
      <c r="E28" s="69"/>
      <c r="F28" s="70"/>
      <c r="G28" s="70"/>
      <c r="H28" s="247">
        <f t="shared" si="1"/>
        <v>0</v>
      </c>
      <c r="I28" s="70"/>
      <c r="J28" s="71"/>
      <c r="K28" s="248">
        <f t="shared" si="2"/>
        <v>0</v>
      </c>
      <c r="L28" s="245">
        <f t="shared" si="0"/>
        <v>0</v>
      </c>
      <c r="M28" s="161"/>
      <c r="N28" s="159"/>
      <c r="O28" s="161"/>
      <c r="P28" s="161"/>
      <c r="Q28" s="161"/>
      <c r="R28" s="162"/>
      <c r="S28" s="162"/>
      <c r="T28" s="163"/>
      <c r="U28" s="161"/>
      <c r="V28" s="161"/>
      <c r="W28" s="161"/>
      <c r="X28" s="161"/>
      <c r="Y28" s="161"/>
      <c r="Z28" s="164"/>
      <c r="AA28" s="205"/>
      <c r="AB28" s="206"/>
      <c r="AC28" s="211"/>
      <c r="AD28" s="211"/>
    </row>
    <row r="29" spans="1:30" s="72" customFormat="1">
      <c r="A29" s="65">
        <v>129</v>
      </c>
      <c r="B29" s="66"/>
      <c r="C29" s="67"/>
      <c r="D29" s="68"/>
      <c r="E29" s="69"/>
      <c r="F29" s="70"/>
      <c r="G29" s="70"/>
      <c r="H29" s="247">
        <f t="shared" si="1"/>
        <v>0</v>
      </c>
      <c r="I29" s="70"/>
      <c r="J29" s="71"/>
      <c r="K29" s="248">
        <f t="shared" si="2"/>
        <v>0</v>
      </c>
      <c r="L29" s="245">
        <f t="shared" si="0"/>
        <v>0</v>
      </c>
      <c r="M29" s="161"/>
      <c r="N29" s="159"/>
      <c r="O29" s="161"/>
      <c r="P29" s="161"/>
      <c r="Q29" s="161"/>
      <c r="R29" s="162"/>
      <c r="S29" s="162"/>
      <c r="T29" s="163"/>
      <c r="U29" s="161"/>
      <c r="V29" s="161"/>
      <c r="W29" s="161"/>
      <c r="X29" s="161"/>
      <c r="Y29" s="161"/>
      <c r="Z29" s="164"/>
      <c r="AA29" s="205"/>
      <c r="AB29" s="206"/>
      <c r="AC29" s="211"/>
      <c r="AD29" s="211"/>
    </row>
    <row r="30" spans="1:30" s="72" customFormat="1">
      <c r="A30" s="65">
        <v>130</v>
      </c>
      <c r="B30" s="66"/>
      <c r="C30" s="67"/>
      <c r="D30" s="68"/>
      <c r="E30" s="69"/>
      <c r="F30" s="70"/>
      <c r="G30" s="70"/>
      <c r="H30" s="247">
        <f t="shared" si="1"/>
        <v>0</v>
      </c>
      <c r="I30" s="70"/>
      <c r="J30" s="71"/>
      <c r="K30" s="248">
        <f t="shared" si="2"/>
        <v>0</v>
      </c>
      <c r="L30" s="245">
        <f t="shared" si="0"/>
        <v>0</v>
      </c>
      <c r="M30" s="161"/>
      <c r="N30" s="159"/>
      <c r="O30" s="161"/>
      <c r="P30" s="161"/>
      <c r="Q30" s="161"/>
      <c r="R30" s="162"/>
      <c r="S30" s="162"/>
      <c r="T30" s="163"/>
      <c r="U30" s="161"/>
      <c r="V30" s="161"/>
      <c r="W30" s="161"/>
      <c r="X30" s="161"/>
      <c r="Y30" s="161"/>
      <c r="Z30" s="164"/>
      <c r="AA30" s="205"/>
      <c r="AB30" s="206"/>
      <c r="AC30" s="211"/>
      <c r="AD30" s="211"/>
    </row>
    <row r="31" spans="1:30" s="72" customFormat="1">
      <c r="A31" s="65">
        <v>131</v>
      </c>
      <c r="B31" s="66"/>
      <c r="C31" s="67"/>
      <c r="D31" s="68"/>
      <c r="E31" s="69"/>
      <c r="F31" s="70"/>
      <c r="G31" s="70"/>
      <c r="H31" s="247">
        <f t="shared" si="1"/>
        <v>0</v>
      </c>
      <c r="I31" s="70"/>
      <c r="J31" s="71"/>
      <c r="K31" s="248">
        <f t="shared" si="2"/>
        <v>0</v>
      </c>
      <c r="L31" s="245">
        <f t="shared" si="0"/>
        <v>0</v>
      </c>
      <c r="M31" s="161"/>
      <c r="N31" s="159"/>
      <c r="O31" s="161"/>
      <c r="P31" s="161"/>
      <c r="Q31" s="161"/>
      <c r="R31" s="162"/>
      <c r="S31" s="162"/>
      <c r="T31" s="163"/>
      <c r="U31" s="161"/>
      <c r="V31" s="161"/>
      <c r="W31" s="161"/>
      <c r="X31" s="161"/>
      <c r="Y31" s="161"/>
      <c r="Z31" s="164"/>
      <c r="AA31" s="205"/>
      <c r="AB31" s="206"/>
      <c r="AC31" s="211"/>
      <c r="AD31" s="211"/>
    </row>
    <row r="32" spans="1:30" s="72" customFormat="1">
      <c r="A32" s="65">
        <v>132</v>
      </c>
      <c r="B32" s="73"/>
      <c r="C32" s="67"/>
      <c r="D32" s="68"/>
      <c r="E32" s="69"/>
      <c r="F32" s="70"/>
      <c r="G32" s="70"/>
      <c r="H32" s="247">
        <f t="shared" si="1"/>
        <v>0</v>
      </c>
      <c r="I32" s="70"/>
      <c r="J32" s="71"/>
      <c r="K32" s="248">
        <f t="shared" si="2"/>
        <v>0</v>
      </c>
      <c r="L32" s="245">
        <f t="shared" si="0"/>
        <v>0</v>
      </c>
      <c r="M32" s="161"/>
      <c r="N32" s="159"/>
      <c r="O32" s="161"/>
      <c r="P32" s="161"/>
      <c r="Q32" s="161"/>
      <c r="R32" s="162"/>
      <c r="S32" s="162"/>
      <c r="T32" s="163"/>
      <c r="U32" s="161"/>
      <c r="V32" s="161"/>
      <c r="W32" s="161"/>
      <c r="X32" s="161"/>
      <c r="Y32" s="161"/>
      <c r="Z32" s="164"/>
      <c r="AA32" s="205"/>
      <c r="AB32" s="206"/>
      <c r="AC32" s="211"/>
      <c r="AD32" s="211"/>
    </row>
    <row r="33" spans="1:30" s="72" customFormat="1">
      <c r="A33" s="65">
        <v>133</v>
      </c>
      <c r="B33" s="73"/>
      <c r="C33" s="67"/>
      <c r="D33" s="68"/>
      <c r="E33" s="69"/>
      <c r="F33" s="70"/>
      <c r="G33" s="70"/>
      <c r="H33" s="247">
        <f t="shared" si="1"/>
        <v>0</v>
      </c>
      <c r="I33" s="70"/>
      <c r="J33" s="71"/>
      <c r="K33" s="248">
        <f t="shared" si="2"/>
        <v>0</v>
      </c>
      <c r="L33" s="245">
        <f t="shared" si="0"/>
        <v>0</v>
      </c>
      <c r="M33" s="161"/>
      <c r="N33" s="159"/>
      <c r="O33" s="161"/>
      <c r="P33" s="161"/>
      <c r="Q33" s="161"/>
      <c r="R33" s="162"/>
      <c r="S33" s="162"/>
      <c r="T33" s="163"/>
      <c r="U33" s="161"/>
      <c r="V33" s="161"/>
      <c r="W33" s="161"/>
      <c r="X33" s="161"/>
      <c r="Y33" s="161"/>
      <c r="Z33" s="164"/>
      <c r="AA33" s="205"/>
      <c r="AB33" s="206"/>
      <c r="AC33" s="211"/>
      <c r="AD33" s="211"/>
    </row>
    <row r="34" spans="1:30" s="72" customFormat="1">
      <c r="A34" s="65">
        <v>134</v>
      </c>
      <c r="B34" s="73"/>
      <c r="C34" s="67"/>
      <c r="D34" s="68"/>
      <c r="E34" s="69"/>
      <c r="F34" s="70"/>
      <c r="G34" s="70"/>
      <c r="H34" s="247">
        <f t="shared" si="1"/>
        <v>0</v>
      </c>
      <c r="I34" s="70"/>
      <c r="J34" s="71"/>
      <c r="K34" s="248">
        <f t="shared" si="2"/>
        <v>0</v>
      </c>
      <c r="L34" s="245">
        <f t="shared" si="0"/>
        <v>0</v>
      </c>
      <c r="M34" s="161"/>
      <c r="N34" s="159"/>
      <c r="O34" s="161"/>
      <c r="P34" s="161"/>
      <c r="Q34" s="161"/>
      <c r="R34" s="162"/>
      <c r="S34" s="161"/>
      <c r="T34" s="163"/>
      <c r="U34" s="161"/>
      <c r="V34" s="161"/>
      <c r="W34" s="161"/>
      <c r="X34" s="161"/>
      <c r="Y34" s="161"/>
      <c r="Z34" s="164"/>
      <c r="AA34" s="205"/>
      <c r="AB34" s="206"/>
      <c r="AC34" s="211"/>
      <c r="AD34" s="211"/>
    </row>
    <row r="35" spans="1:30" s="72" customFormat="1">
      <c r="A35" s="65">
        <v>135</v>
      </c>
      <c r="B35" s="73"/>
      <c r="C35" s="67"/>
      <c r="D35" s="68"/>
      <c r="E35" s="69"/>
      <c r="F35" s="70"/>
      <c r="G35" s="70"/>
      <c r="H35" s="247">
        <f t="shared" si="1"/>
        <v>0</v>
      </c>
      <c r="I35" s="70"/>
      <c r="J35" s="71"/>
      <c r="K35" s="248">
        <f t="shared" si="2"/>
        <v>0</v>
      </c>
      <c r="L35" s="245">
        <f t="shared" si="0"/>
        <v>0</v>
      </c>
      <c r="M35" s="161"/>
      <c r="N35" s="159"/>
      <c r="O35" s="161"/>
      <c r="P35" s="161"/>
      <c r="Q35" s="161"/>
      <c r="R35" s="162"/>
      <c r="S35" s="161"/>
      <c r="T35" s="163"/>
      <c r="U35" s="161"/>
      <c r="V35" s="161"/>
      <c r="W35" s="161"/>
      <c r="X35" s="161"/>
      <c r="Y35" s="161"/>
      <c r="Z35" s="164"/>
      <c r="AA35" s="205"/>
      <c r="AB35" s="206"/>
      <c r="AC35" s="211"/>
      <c r="AD35" s="211"/>
    </row>
    <row r="36" spans="1:30" s="72" customFormat="1">
      <c r="A36" s="65">
        <v>136</v>
      </c>
      <c r="B36" s="73"/>
      <c r="C36" s="67"/>
      <c r="D36" s="68"/>
      <c r="E36" s="69"/>
      <c r="F36" s="70"/>
      <c r="G36" s="70"/>
      <c r="H36" s="247">
        <f t="shared" si="1"/>
        <v>0</v>
      </c>
      <c r="I36" s="70"/>
      <c r="J36" s="71"/>
      <c r="K36" s="248">
        <f t="shared" si="2"/>
        <v>0</v>
      </c>
      <c r="L36" s="245">
        <f t="shared" si="0"/>
        <v>0</v>
      </c>
      <c r="M36" s="161"/>
      <c r="N36" s="159"/>
      <c r="O36" s="161"/>
      <c r="P36" s="161"/>
      <c r="Q36" s="161"/>
      <c r="R36" s="162"/>
      <c r="S36" s="161"/>
      <c r="T36" s="163"/>
      <c r="U36" s="161"/>
      <c r="V36" s="161"/>
      <c r="W36" s="161"/>
      <c r="X36" s="161"/>
      <c r="Y36" s="161"/>
      <c r="Z36" s="164"/>
      <c r="AA36" s="205"/>
      <c r="AB36" s="206"/>
      <c r="AC36" s="211"/>
      <c r="AD36" s="211"/>
    </row>
    <row r="37" spans="1:30" s="72" customFormat="1">
      <c r="A37" s="65">
        <v>137</v>
      </c>
      <c r="B37" s="73"/>
      <c r="C37" s="67"/>
      <c r="D37" s="68"/>
      <c r="E37" s="69"/>
      <c r="F37" s="70"/>
      <c r="G37" s="70"/>
      <c r="H37" s="247">
        <f t="shared" si="1"/>
        <v>0</v>
      </c>
      <c r="I37" s="70"/>
      <c r="J37" s="71"/>
      <c r="K37" s="248">
        <f t="shared" si="2"/>
        <v>0</v>
      </c>
      <c r="L37" s="245">
        <f t="shared" si="0"/>
        <v>0</v>
      </c>
      <c r="M37" s="161"/>
      <c r="N37" s="159"/>
      <c r="O37" s="161"/>
      <c r="P37" s="161"/>
      <c r="Q37" s="161"/>
      <c r="R37" s="162"/>
      <c r="S37" s="161"/>
      <c r="T37" s="163"/>
      <c r="U37" s="161"/>
      <c r="V37" s="161"/>
      <c r="W37" s="161"/>
      <c r="X37" s="161"/>
      <c r="Y37" s="161"/>
      <c r="Z37" s="164"/>
      <c r="AA37" s="205"/>
      <c r="AB37" s="206"/>
      <c r="AC37" s="211"/>
      <c r="AD37" s="211"/>
    </row>
    <row r="38" spans="1:30" s="72" customFormat="1">
      <c r="A38" s="65">
        <v>138</v>
      </c>
      <c r="B38" s="73"/>
      <c r="C38" s="67"/>
      <c r="D38" s="68"/>
      <c r="E38" s="69"/>
      <c r="F38" s="70"/>
      <c r="G38" s="70"/>
      <c r="H38" s="247">
        <f t="shared" si="1"/>
        <v>0</v>
      </c>
      <c r="I38" s="70"/>
      <c r="J38" s="71"/>
      <c r="K38" s="248">
        <f t="shared" si="2"/>
        <v>0</v>
      </c>
      <c r="L38" s="245">
        <f t="shared" si="0"/>
        <v>0</v>
      </c>
      <c r="M38" s="160"/>
      <c r="N38" s="159"/>
      <c r="O38" s="161"/>
      <c r="P38" s="161"/>
      <c r="Q38" s="161"/>
      <c r="R38" s="162"/>
      <c r="S38" s="162"/>
      <c r="T38" s="163"/>
      <c r="U38" s="161"/>
      <c r="V38" s="161"/>
      <c r="W38" s="161"/>
      <c r="X38" s="161"/>
      <c r="Y38" s="161"/>
      <c r="Z38" s="164"/>
      <c r="AA38" s="205"/>
      <c r="AB38" s="206"/>
      <c r="AC38" s="211"/>
      <c r="AD38" s="211"/>
    </row>
    <row r="39" spans="1:30" s="72" customFormat="1">
      <c r="A39" s="65">
        <v>139</v>
      </c>
      <c r="B39" s="66"/>
      <c r="C39" s="67"/>
      <c r="D39" s="68"/>
      <c r="E39" s="69"/>
      <c r="F39" s="70"/>
      <c r="G39" s="70"/>
      <c r="H39" s="247">
        <f t="shared" si="1"/>
        <v>0</v>
      </c>
      <c r="I39" s="70"/>
      <c r="J39" s="71"/>
      <c r="K39" s="248">
        <f t="shared" si="2"/>
        <v>0</v>
      </c>
      <c r="L39" s="245">
        <f t="shared" si="0"/>
        <v>0</v>
      </c>
      <c r="M39" s="160"/>
      <c r="N39" s="159"/>
      <c r="O39" s="161"/>
      <c r="P39" s="161"/>
      <c r="Q39" s="161"/>
      <c r="R39" s="162"/>
      <c r="S39" s="162"/>
      <c r="T39" s="163"/>
      <c r="U39" s="161"/>
      <c r="V39" s="161"/>
      <c r="W39" s="161"/>
      <c r="X39" s="161"/>
      <c r="Y39" s="161"/>
      <c r="Z39" s="164"/>
      <c r="AA39" s="205"/>
      <c r="AB39" s="206"/>
      <c r="AC39" s="211"/>
      <c r="AD39" s="211"/>
    </row>
    <row r="40" spans="1:30" s="72" customFormat="1">
      <c r="A40" s="74">
        <v>140</v>
      </c>
      <c r="B40" s="73"/>
      <c r="C40" s="67"/>
      <c r="D40" s="75"/>
      <c r="E40" s="76"/>
      <c r="F40" s="70"/>
      <c r="G40" s="70"/>
      <c r="H40" s="247">
        <f t="shared" si="1"/>
        <v>0</v>
      </c>
      <c r="I40" s="77"/>
      <c r="J40" s="78"/>
      <c r="K40" s="248">
        <f t="shared" si="2"/>
        <v>0</v>
      </c>
      <c r="L40" s="245">
        <f t="shared" si="0"/>
        <v>0</v>
      </c>
      <c r="M40" s="165"/>
      <c r="N40" s="169"/>
      <c r="O40" s="170"/>
      <c r="P40" s="170"/>
      <c r="Q40" s="170"/>
      <c r="R40" s="171"/>
      <c r="S40" s="171"/>
      <c r="T40" s="172"/>
      <c r="U40" s="170"/>
      <c r="V40" s="170"/>
      <c r="W40" s="170"/>
      <c r="X40" s="170"/>
      <c r="Y40" s="170"/>
      <c r="Z40" s="173"/>
      <c r="AA40" s="205"/>
      <c r="AB40" s="206"/>
      <c r="AC40" s="211"/>
      <c r="AD40" s="211"/>
    </row>
    <row r="41" spans="1:30" s="83" customFormat="1">
      <c r="A41" s="79"/>
      <c r="B41" s="80"/>
      <c r="C41" s="81"/>
      <c r="D41" s="81"/>
      <c r="E41" s="82"/>
      <c r="F41" s="252">
        <f>SUM(F5:F40)</f>
        <v>0</v>
      </c>
      <c r="G41" s="252">
        <f>SUM(G5:G40)</f>
        <v>0</v>
      </c>
      <c r="H41" s="253">
        <f>H40</f>
        <v>0</v>
      </c>
      <c r="I41" s="252">
        <f>SUM(I5:I40)</f>
        <v>0</v>
      </c>
      <c r="J41" s="254">
        <f>SUM(J5:J40)</f>
        <v>0</v>
      </c>
      <c r="K41" s="254">
        <f>K40</f>
        <v>0</v>
      </c>
      <c r="L41" s="215">
        <f t="shared" si="0"/>
        <v>0</v>
      </c>
      <c r="M41" s="255">
        <f t="shared" ref="M41:Z41" si="3">SUM(M5:M40)</f>
        <v>0</v>
      </c>
      <c r="N41" s="256">
        <f t="shared" si="3"/>
        <v>0</v>
      </c>
      <c r="O41" s="252">
        <f t="shared" si="3"/>
        <v>0</v>
      </c>
      <c r="P41" s="252">
        <f t="shared" si="3"/>
        <v>0</v>
      </c>
      <c r="Q41" s="252">
        <f t="shared" si="3"/>
        <v>0</v>
      </c>
      <c r="R41" s="252">
        <f t="shared" si="3"/>
        <v>0</v>
      </c>
      <c r="S41" s="254">
        <f t="shared" si="3"/>
        <v>0</v>
      </c>
      <c r="T41" s="257">
        <f t="shared" si="3"/>
        <v>0</v>
      </c>
      <c r="U41" s="252">
        <f t="shared" si="3"/>
        <v>0</v>
      </c>
      <c r="V41" s="252">
        <f t="shared" si="3"/>
        <v>0</v>
      </c>
      <c r="W41" s="252">
        <f t="shared" si="3"/>
        <v>0</v>
      </c>
      <c r="X41" s="252">
        <f t="shared" si="3"/>
        <v>0</v>
      </c>
      <c r="Y41" s="252">
        <f t="shared" si="3"/>
        <v>0</v>
      </c>
      <c r="Z41" s="258">
        <f t="shared" si="3"/>
        <v>0</v>
      </c>
      <c r="AA41" s="205"/>
      <c r="AB41" s="206"/>
      <c r="AC41" s="212"/>
      <c r="AD41" s="212"/>
    </row>
    <row r="42" spans="1:30" s="53" customFormat="1" ht="6.75" customHeight="1">
      <c r="A42" s="84"/>
      <c r="B42" s="85"/>
      <c r="C42" s="54"/>
      <c r="D42" s="54"/>
      <c r="E42" s="86"/>
      <c r="F42" s="54"/>
      <c r="G42" s="54"/>
      <c r="H42" s="87"/>
      <c r="I42" s="54"/>
      <c r="J42" s="54"/>
      <c r="K42" s="88"/>
      <c r="L42" s="89"/>
      <c r="M42" s="90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91"/>
    </row>
    <row r="43" spans="1:30" s="92" customFormat="1" ht="13.5" thickBot="1">
      <c r="A43" s="119"/>
      <c r="B43" s="120"/>
      <c r="C43" s="121" t="s">
        <v>1</v>
      </c>
      <c r="D43" s="122"/>
      <c r="E43" s="123"/>
      <c r="F43" s="249" t="s">
        <v>47</v>
      </c>
      <c r="G43" s="250"/>
      <c r="H43" s="251">
        <f>F41+I41</f>
        <v>0</v>
      </c>
      <c r="I43" s="113" t="s">
        <v>48</v>
      </c>
      <c r="J43" s="114"/>
      <c r="K43" s="115">
        <f>G41+J41</f>
        <v>0</v>
      </c>
      <c r="L43" s="259">
        <f>H43-K43</f>
        <v>0</v>
      </c>
      <c r="M43" s="353" t="s">
        <v>49</v>
      </c>
      <c r="N43" s="353"/>
      <c r="O43" s="353"/>
      <c r="P43" s="251">
        <f>M41+N41+O41+P41+Q41+R41+S41</f>
        <v>0</v>
      </c>
      <c r="Q43" s="354" t="s">
        <v>50</v>
      </c>
      <c r="R43" s="354"/>
      <c r="S43" s="355">
        <f>SUM(T41+U41+V41+W41+X41+Y41+Z41)</f>
        <v>0</v>
      </c>
      <c r="T43" s="355"/>
      <c r="U43" s="356" t="s">
        <v>205</v>
      </c>
      <c r="V43" s="356"/>
      <c r="W43" s="356"/>
      <c r="X43" s="116"/>
      <c r="Y43" s="117">
        <f>P43-S43</f>
        <v>0</v>
      </c>
      <c r="Z43" s="118"/>
    </row>
    <row r="44" spans="1:30" s="72" customFormat="1" ht="46.5" customHeight="1" thickTop="1" thickBot="1">
      <c r="A44" s="350" t="s">
        <v>209</v>
      </c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2"/>
    </row>
    <row r="45" spans="1:30" s="72" customFormat="1" ht="13.5" thickTop="1">
      <c r="B45" s="93"/>
      <c r="E45" s="94"/>
      <c r="K45" s="95"/>
      <c r="L45" s="95"/>
      <c r="M45" s="104"/>
    </row>
    <row r="46" spans="1:30" s="72" customFormat="1">
      <c r="B46" s="93"/>
      <c r="E46" s="94"/>
      <c r="K46" s="95"/>
      <c r="L46" s="96"/>
    </row>
    <row r="47" spans="1:30" s="72" customFormat="1">
      <c r="B47" s="93"/>
      <c r="D47" s="126"/>
      <c r="E47" s="94"/>
      <c r="K47" s="95"/>
      <c r="L47" s="96"/>
    </row>
    <row r="48" spans="1:30" s="72" customFormat="1">
      <c r="B48" s="93"/>
      <c r="E48" s="94"/>
      <c r="K48" s="95"/>
      <c r="L48" s="96"/>
    </row>
    <row r="49" spans="2:12" s="72" customFormat="1">
      <c r="B49" s="93"/>
      <c r="E49" s="94"/>
      <c r="K49" s="95"/>
      <c r="L49" s="96"/>
    </row>
    <row r="50" spans="2:12" s="72" customFormat="1">
      <c r="B50" s="93"/>
      <c r="E50" s="94"/>
      <c r="K50" s="95"/>
      <c r="L50" s="96"/>
    </row>
    <row r="51" spans="2:12" s="72" customFormat="1">
      <c r="B51" s="93"/>
      <c r="E51" s="94"/>
      <c r="K51" s="95"/>
      <c r="L51" s="96"/>
    </row>
    <row r="52" spans="2:12" s="72" customFormat="1">
      <c r="B52" s="93"/>
      <c r="E52" s="94"/>
      <c r="K52" s="95"/>
      <c r="L52" s="96"/>
    </row>
    <row r="53" spans="2:12" s="72" customFormat="1">
      <c r="B53" s="93"/>
      <c r="E53" s="94"/>
      <c r="K53" s="95"/>
      <c r="L53" s="96"/>
    </row>
    <row r="54" spans="2:12" s="72" customFormat="1">
      <c r="B54" s="93"/>
      <c r="E54" s="94"/>
      <c r="K54" s="95"/>
      <c r="L54" s="96"/>
    </row>
    <row r="55" spans="2:12" s="72" customFormat="1">
      <c r="B55" s="93"/>
      <c r="E55" s="94"/>
      <c r="K55" s="95"/>
      <c r="L55" s="96"/>
    </row>
    <row r="56" spans="2:12" s="72" customFormat="1">
      <c r="B56" s="93"/>
      <c r="E56" s="94"/>
      <c r="K56" s="95"/>
      <c r="L56" s="96"/>
    </row>
    <row r="57" spans="2:12" s="72" customFormat="1">
      <c r="B57" s="93"/>
      <c r="E57" s="94"/>
      <c r="K57" s="95"/>
      <c r="L57" s="96"/>
    </row>
    <row r="58" spans="2:12" s="72" customFormat="1">
      <c r="B58" s="93"/>
      <c r="E58" s="94"/>
      <c r="K58" s="95"/>
      <c r="L58" s="96"/>
    </row>
    <row r="59" spans="2:12" s="72" customFormat="1">
      <c r="B59" s="93"/>
      <c r="E59" s="94"/>
      <c r="K59" s="95"/>
      <c r="L59" s="96"/>
    </row>
    <row r="60" spans="2:12" s="72" customFormat="1">
      <c r="B60" s="93"/>
      <c r="E60" s="94"/>
      <c r="K60" s="95"/>
      <c r="L60" s="96"/>
    </row>
    <row r="61" spans="2:12" s="72" customFormat="1">
      <c r="B61" s="93"/>
      <c r="E61" s="94"/>
      <c r="K61" s="95"/>
      <c r="L61" s="96"/>
    </row>
    <row r="62" spans="2:12" s="72" customFormat="1">
      <c r="B62" s="93"/>
      <c r="E62" s="94"/>
      <c r="K62" s="95"/>
      <c r="L62" s="96"/>
    </row>
    <row r="63" spans="2:12" s="72" customFormat="1">
      <c r="B63" s="93"/>
      <c r="E63" s="94"/>
      <c r="K63" s="95"/>
      <c r="L63" s="96"/>
    </row>
    <row r="64" spans="2:12" s="72" customFormat="1">
      <c r="B64" s="93"/>
      <c r="E64" s="94"/>
      <c r="K64" s="95"/>
      <c r="L64" s="96"/>
    </row>
    <row r="65" spans="2:12" s="72" customFormat="1">
      <c r="B65" s="93"/>
      <c r="E65" s="94"/>
      <c r="K65" s="95"/>
      <c r="L65" s="96"/>
    </row>
    <row r="66" spans="2:12" s="72" customFormat="1">
      <c r="B66" s="93"/>
      <c r="E66" s="94"/>
      <c r="K66" s="95"/>
      <c r="L66" s="96"/>
    </row>
    <row r="67" spans="2:12" s="72" customFormat="1">
      <c r="B67" s="93"/>
      <c r="E67" s="94"/>
      <c r="K67" s="95"/>
      <c r="L67" s="96"/>
    </row>
    <row r="68" spans="2:12" s="72" customFormat="1">
      <c r="B68" s="93"/>
      <c r="E68" s="94"/>
      <c r="K68" s="95"/>
      <c r="L68" s="96"/>
    </row>
    <row r="69" spans="2:12" s="72" customFormat="1">
      <c r="B69" s="93"/>
      <c r="E69" s="94"/>
      <c r="K69" s="95"/>
      <c r="L69" s="96"/>
    </row>
    <row r="70" spans="2:12" s="72" customFormat="1">
      <c r="B70" s="93"/>
      <c r="E70" s="94"/>
      <c r="K70" s="95"/>
      <c r="L70" s="96"/>
    </row>
    <row r="71" spans="2:12" s="72" customFormat="1">
      <c r="B71" s="93"/>
      <c r="E71" s="94"/>
      <c r="K71" s="95"/>
      <c r="L71" s="96"/>
    </row>
    <row r="72" spans="2:12" s="72" customFormat="1">
      <c r="B72" s="93"/>
      <c r="E72" s="94"/>
      <c r="K72" s="95"/>
      <c r="L72" s="96"/>
    </row>
    <row r="73" spans="2:12" s="72" customFormat="1">
      <c r="B73" s="93"/>
      <c r="E73" s="94"/>
      <c r="K73" s="95"/>
      <c r="L73" s="96"/>
    </row>
    <row r="74" spans="2:12" s="72" customFormat="1">
      <c r="B74" s="93"/>
      <c r="E74" s="94"/>
      <c r="K74" s="95"/>
      <c r="L74" s="96"/>
    </row>
    <row r="75" spans="2:12" s="72" customFormat="1">
      <c r="B75" s="93"/>
      <c r="E75" s="94"/>
      <c r="K75" s="95"/>
      <c r="L75" s="96"/>
    </row>
    <row r="76" spans="2:12" s="72" customFormat="1">
      <c r="B76" s="93"/>
      <c r="E76" s="94"/>
      <c r="K76" s="95"/>
      <c r="L76" s="96"/>
    </row>
    <row r="77" spans="2:12" s="72" customFormat="1">
      <c r="B77" s="93"/>
      <c r="E77" s="94"/>
      <c r="K77" s="95"/>
      <c r="L77" s="96"/>
    </row>
    <row r="78" spans="2:12" s="72" customFormat="1">
      <c r="B78" s="93"/>
      <c r="E78" s="94"/>
      <c r="K78" s="95"/>
      <c r="L78" s="96"/>
    </row>
    <row r="79" spans="2:12" s="72" customFormat="1">
      <c r="B79" s="93"/>
      <c r="E79" s="94"/>
      <c r="K79" s="95"/>
      <c r="L79" s="96"/>
    </row>
    <row r="80" spans="2:12" s="72" customFormat="1">
      <c r="B80" s="93"/>
      <c r="E80" s="94"/>
      <c r="K80" s="95"/>
      <c r="L80" s="96"/>
    </row>
    <row r="81" spans="2:12" s="72" customFormat="1">
      <c r="B81" s="93"/>
      <c r="E81" s="94"/>
      <c r="K81" s="95"/>
      <c r="L81" s="96"/>
    </row>
    <row r="82" spans="2:12" s="72" customFormat="1">
      <c r="B82" s="93"/>
      <c r="E82" s="94"/>
      <c r="K82" s="95"/>
      <c r="L82" s="96"/>
    </row>
    <row r="83" spans="2:12" s="72" customFormat="1">
      <c r="B83" s="93"/>
      <c r="E83" s="94"/>
      <c r="K83" s="95"/>
      <c r="L83" s="96"/>
    </row>
    <row r="84" spans="2:12" s="72" customFormat="1">
      <c r="B84" s="93"/>
      <c r="E84" s="94"/>
      <c r="K84" s="95"/>
      <c r="L84" s="96"/>
    </row>
    <row r="85" spans="2:12" s="72" customFormat="1">
      <c r="B85" s="93"/>
      <c r="E85" s="94"/>
      <c r="K85" s="95"/>
      <c r="L85" s="96"/>
    </row>
    <row r="86" spans="2:12" s="72" customFormat="1">
      <c r="B86" s="93"/>
      <c r="E86" s="94"/>
      <c r="K86" s="95"/>
      <c r="L86" s="96"/>
    </row>
    <row r="87" spans="2:12" s="72" customFormat="1">
      <c r="B87" s="93"/>
      <c r="E87" s="94"/>
      <c r="K87" s="95"/>
      <c r="L87" s="96"/>
    </row>
    <row r="88" spans="2:12" s="72" customFormat="1">
      <c r="B88" s="93"/>
      <c r="E88" s="94"/>
      <c r="K88" s="95"/>
      <c r="L88" s="96"/>
    </row>
    <row r="89" spans="2:12" s="72" customFormat="1">
      <c r="B89" s="93"/>
      <c r="E89" s="94"/>
      <c r="K89" s="95"/>
      <c r="L89" s="96"/>
    </row>
    <row r="90" spans="2:12" s="72" customFormat="1">
      <c r="B90" s="93"/>
      <c r="E90" s="94"/>
      <c r="K90" s="95"/>
      <c r="L90" s="96"/>
    </row>
    <row r="91" spans="2:12" s="72" customFormat="1">
      <c r="B91" s="93"/>
      <c r="E91" s="94"/>
      <c r="K91" s="95"/>
      <c r="L91" s="96"/>
    </row>
    <row r="92" spans="2:12" s="72" customFormat="1">
      <c r="B92" s="93"/>
      <c r="E92" s="94"/>
      <c r="K92" s="95"/>
      <c r="L92" s="96"/>
    </row>
    <row r="93" spans="2:12" s="72" customFormat="1">
      <c r="B93" s="93"/>
      <c r="E93" s="94"/>
      <c r="K93" s="95"/>
      <c r="L93" s="96"/>
    </row>
    <row r="94" spans="2:12" s="72" customFormat="1">
      <c r="B94" s="93"/>
      <c r="E94" s="94"/>
      <c r="K94" s="95"/>
      <c r="L94" s="96"/>
    </row>
    <row r="95" spans="2:12" s="72" customFormat="1">
      <c r="B95" s="93"/>
      <c r="E95" s="94"/>
      <c r="K95" s="95"/>
      <c r="L95" s="96"/>
    </row>
    <row r="96" spans="2:12" s="72" customFormat="1">
      <c r="B96" s="93"/>
      <c r="E96" s="94"/>
      <c r="K96" s="95"/>
      <c r="L96" s="96"/>
    </row>
    <row r="97" spans="2:12" s="72" customFormat="1">
      <c r="B97" s="93"/>
      <c r="E97" s="94"/>
      <c r="K97" s="95"/>
      <c r="L97" s="96"/>
    </row>
    <row r="98" spans="2:12" s="72" customFormat="1">
      <c r="B98" s="93"/>
      <c r="E98" s="94"/>
      <c r="K98" s="95"/>
      <c r="L98" s="96"/>
    </row>
    <row r="99" spans="2:12" s="72" customFormat="1">
      <c r="B99" s="93"/>
      <c r="E99" s="94"/>
      <c r="K99" s="95"/>
      <c r="L99" s="96"/>
    </row>
    <row r="100" spans="2:12" s="72" customFormat="1">
      <c r="B100" s="93"/>
      <c r="E100" s="94"/>
      <c r="K100" s="95"/>
      <c r="L100" s="96"/>
    </row>
    <row r="101" spans="2:12" s="72" customFormat="1">
      <c r="B101" s="93"/>
      <c r="E101" s="94"/>
      <c r="K101" s="95"/>
      <c r="L101" s="96"/>
    </row>
    <row r="102" spans="2:12" s="72" customFormat="1">
      <c r="B102" s="93"/>
      <c r="E102" s="94"/>
      <c r="K102" s="95"/>
      <c r="L102" s="96"/>
    </row>
    <row r="103" spans="2:12" s="72" customFormat="1">
      <c r="B103" s="93"/>
      <c r="E103" s="94"/>
      <c r="K103" s="95"/>
      <c r="L103" s="96"/>
    </row>
    <row r="104" spans="2:12" s="72" customFormat="1">
      <c r="B104" s="93"/>
      <c r="E104" s="94"/>
      <c r="K104" s="95"/>
      <c r="L104" s="96"/>
    </row>
    <row r="105" spans="2:12" s="72" customFormat="1">
      <c r="B105" s="93"/>
      <c r="E105" s="94"/>
      <c r="K105" s="95"/>
      <c r="L105" s="96"/>
    </row>
    <row r="106" spans="2:12" s="72" customFormat="1">
      <c r="B106" s="93"/>
      <c r="E106" s="94"/>
      <c r="K106" s="95"/>
      <c r="L106" s="96"/>
    </row>
    <row r="107" spans="2:12" s="72" customFormat="1">
      <c r="B107" s="93"/>
      <c r="E107" s="94"/>
      <c r="K107" s="95"/>
      <c r="L107" s="96"/>
    </row>
    <row r="108" spans="2:12" s="72" customFormat="1">
      <c r="B108" s="93"/>
      <c r="E108" s="94"/>
      <c r="K108" s="95"/>
      <c r="L108" s="96"/>
    </row>
    <row r="109" spans="2:12" s="72" customFormat="1">
      <c r="B109" s="93"/>
      <c r="E109" s="94"/>
      <c r="K109" s="95"/>
      <c r="L109" s="96"/>
    </row>
    <row r="110" spans="2:12" s="72" customFormat="1">
      <c r="B110" s="93"/>
      <c r="E110" s="94"/>
      <c r="K110" s="95"/>
      <c r="L110" s="96"/>
    </row>
    <row r="111" spans="2:12" s="72" customFormat="1">
      <c r="B111" s="93"/>
      <c r="E111" s="94"/>
      <c r="K111" s="95"/>
      <c r="L111" s="96"/>
    </row>
    <row r="112" spans="2:12" s="72" customFormat="1">
      <c r="B112" s="93"/>
      <c r="E112" s="94"/>
      <c r="K112" s="95"/>
      <c r="L112" s="96"/>
    </row>
    <row r="113" spans="2:12" s="72" customFormat="1">
      <c r="B113" s="93"/>
      <c r="E113" s="94"/>
      <c r="K113" s="95"/>
      <c r="L113" s="96"/>
    </row>
    <row r="114" spans="2:12" s="72" customFormat="1">
      <c r="B114" s="93"/>
      <c r="E114" s="94"/>
      <c r="K114" s="95"/>
      <c r="L114" s="96"/>
    </row>
    <row r="115" spans="2:12" s="72" customFormat="1">
      <c r="B115" s="93"/>
      <c r="E115" s="94"/>
      <c r="K115" s="95"/>
      <c r="L115" s="96"/>
    </row>
    <row r="116" spans="2:12" s="72" customFormat="1">
      <c r="B116" s="93"/>
      <c r="E116" s="94"/>
      <c r="K116" s="95"/>
      <c r="L116" s="96"/>
    </row>
    <row r="117" spans="2:12" s="72" customFormat="1">
      <c r="B117" s="93"/>
      <c r="E117" s="94"/>
      <c r="K117" s="95"/>
      <c r="L117" s="96"/>
    </row>
    <row r="118" spans="2:12" s="72" customFormat="1">
      <c r="B118" s="93"/>
      <c r="E118" s="94"/>
      <c r="K118" s="95"/>
      <c r="L118" s="96"/>
    </row>
    <row r="119" spans="2:12" s="72" customFormat="1">
      <c r="B119" s="93"/>
      <c r="E119" s="94"/>
      <c r="K119" s="95"/>
      <c r="L119" s="96"/>
    </row>
    <row r="120" spans="2:12" s="72" customFormat="1">
      <c r="B120" s="93"/>
      <c r="E120" s="94"/>
      <c r="K120" s="95"/>
      <c r="L120" s="96"/>
    </row>
    <row r="121" spans="2:12" s="72" customFormat="1">
      <c r="B121" s="93"/>
      <c r="E121" s="94"/>
      <c r="K121" s="95"/>
      <c r="L121" s="96"/>
    </row>
    <row r="122" spans="2:12" s="72" customFormat="1">
      <c r="B122" s="93"/>
      <c r="E122" s="94"/>
      <c r="K122" s="95"/>
      <c r="L122" s="96"/>
    </row>
    <row r="123" spans="2:12" s="72" customFormat="1">
      <c r="B123" s="93"/>
      <c r="E123" s="94"/>
      <c r="K123" s="95"/>
      <c r="L123" s="96"/>
    </row>
    <row r="124" spans="2:12" s="72" customFormat="1">
      <c r="B124" s="93"/>
      <c r="E124" s="94"/>
      <c r="K124" s="95"/>
      <c r="L124" s="96"/>
    </row>
    <row r="125" spans="2:12" s="72" customFormat="1">
      <c r="B125" s="93"/>
      <c r="E125" s="94"/>
      <c r="K125" s="95"/>
      <c r="L125" s="96"/>
    </row>
    <row r="126" spans="2:12" s="72" customFormat="1">
      <c r="B126" s="93"/>
      <c r="E126" s="94"/>
      <c r="K126" s="95"/>
      <c r="L126" s="96"/>
    </row>
    <row r="127" spans="2:12" s="72" customFormat="1">
      <c r="B127" s="93"/>
      <c r="E127" s="94"/>
      <c r="K127" s="95"/>
      <c r="L127" s="96"/>
    </row>
    <row r="128" spans="2:12" s="72" customFormat="1">
      <c r="B128" s="93"/>
      <c r="E128" s="94"/>
      <c r="K128" s="95"/>
      <c r="L128" s="96"/>
    </row>
    <row r="129" spans="2:12" s="72" customFormat="1">
      <c r="B129" s="93"/>
      <c r="E129" s="94"/>
      <c r="K129" s="95"/>
      <c r="L129" s="96"/>
    </row>
    <row r="130" spans="2:12" s="72" customFormat="1">
      <c r="B130" s="93"/>
      <c r="E130" s="94"/>
      <c r="K130" s="95"/>
      <c r="L130" s="96"/>
    </row>
    <row r="131" spans="2:12" s="72" customFormat="1">
      <c r="B131" s="93"/>
      <c r="E131" s="94"/>
      <c r="K131" s="95"/>
      <c r="L131" s="96"/>
    </row>
    <row r="132" spans="2:12" s="72" customFormat="1">
      <c r="B132" s="93"/>
      <c r="E132" s="94"/>
      <c r="K132" s="95"/>
      <c r="L132" s="96"/>
    </row>
    <row r="133" spans="2:12" s="72" customFormat="1">
      <c r="B133" s="93"/>
      <c r="E133" s="94"/>
      <c r="K133" s="95"/>
      <c r="L133" s="96"/>
    </row>
    <row r="134" spans="2:12" s="72" customFormat="1">
      <c r="B134" s="93"/>
      <c r="E134" s="94"/>
      <c r="K134" s="95"/>
      <c r="L134" s="96"/>
    </row>
    <row r="135" spans="2:12" s="72" customFormat="1">
      <c r="B135" s="93"/>
      <c r="E135" s="94"/>
      <c r="K135" s="95"/>
      <c r="L135" s="96"/>
    </row>
    <row r="136" spans="2:12" s="72" customFormat="1">
      <c r="B136" s="93"/>
      <c r="E136" s="94"/>
      <c r="K136" s="95"/>
      <c r="L136" s="96"/>
    </row>
    <row r="137" spans="2:12" s="72" customFormat="1">
      <c r="B137" s="93"/>
      <c r="E137" s="94"/>
      <c r="K137" s="95"/>
      <c r="L137" s="96"/>
    </row>
    <row r="138" spans="2:12" s="72" customFormat="1">
      <c r="B138" s="93"/>
      <c r="E138" s="94"/>
      <c r="K138" s="95"/>
      <c r="L138" s="96"/>
    </row>
    <row r="139" spans="2:12" s="72" customFormat="1">
      <c r="B139" s="93"/>
      <c r="E139" s="94"/>
      <c r="K139" s="95"/>
      <c r="L139" s="96"/>
    </row>
    <row r="140" spans="2:12" s="72" customFormat="1">
      <c r="B140" s="93"/>
      <c r="E140" s="94"/>
      <c r="K140" s="95"/>
      <c r="L140" s="96"/>
    </row>
    <row r="141" spans="2:12" s="72" customFormat="1">
      <c r="B141" s="93"/>
      <c r="E141" s="94"/>
      <c r="K141" s="95"/>
      <c r="L141" s="96"/>
    </row>
    <row r="142" spans="2:12" s="72" customFormat="1">
      <c r="B142" s="93"/>
      <c r="E142" s="94"/>
      <c r="K142" s="95"/>
      <c r="L142" s="96"/>
    </row>
    <row r="143" spans="2:12" s="72" customFormat="1">
      <c r="B143" s="93"/>
      <c r="E143" s="94"/>
      <c r="K143" s="95"/>
      <c r="L143" s="96"/>
    </row>
    <row r="144" spans="2:12" s="72" customFormat="1">
      <c r="B144" s="93"/>
      <c r="E144" s="94"/>
      <c r="K144" s="95"/>
      <c r="L144" s="96"/>
    </row>
    <row r="145" spans="2:12" s="72" customFormat="1">
      <c r="B145" s="93"/>
      <c r="E145" s="94"/>
      <c r="K145" s="95"/>
      <c r="L145" s="96"/>
    </row>
    <row r="146" spans="2:12" s="72" customFormat="1">
      <c r="B146" s="93"/>
      <c r="E146" s="94"/>
      <c r="K146" s="95"/>
      <c r="L146" s="96"/>
    </row>
    <row r="147" spans="2:12" s="72" customFormat="1">
      <c r="B147" s="93"/>
      <c r="E147" s="94"/>
      <c r="K147" s="95"/>
      <c r="L147" s="96"/>
    </row>
    <row r="148" spans="2:12" s="72" customFormat="1">
      <c r="B148" s="93"/>
      <c r="E148" s="94"/>
      <c r="K148" s="95"/>
      <c r="L148" s="96"/>
    </row>
    <row r="149" spans="2:12" s="72" customFormat="1">
      <c r="B149" s="93"/>
      <c r="E149" s="94"/>
      <c r="K149" s="95"/>
      <c r="L149" s="96"/>
    </row>
    <row r="150" spans="2:12" s="72" customFormat="1">
      <c r="B150" s="93"/>
      <c r="E150" s="94"/>
      <c r="K150" s="95"/>
      <c r="L150" s="96"/>
    </row>
    <row r="151" spans="2:12" s="72" customFormat="1">
      <c r="B151" s="93"/>
      <c r="E151" s="94"/>
      <c r="K151" s="95"/>
      <c r="L151" s="96"/>
    </row>
    <row r="152" spans="2:12" s="72" customFormat="1">
      <c r="B152" s="93"/>
      <c r="E152" s="94"/>
      <c r="K152" s="95"/>
      <c r="L152" s="96"/>
    </row>
    <row r="153" spans="2:12" s="72" customFormat="1">
      <c r="B153" s="93"/>
      <c r="E153" s="94"/>
      <c r="K153" s="95"/>
      <c r="L153" s="96"/>
    </row>
    <row r="154" spans="2:12" s="72" customFormat="1">
      <c r="B154" s="93"/>
      <c r="E154" s="94"/>
      <c r="K154" s="95"/>
      <c r="L154" s="96"/>
    </row>
    <row r="155" spans="2:12" s="72" customFormat="1">
      <c r="B155" s="93"/>
      <c r="E155" s="94"/>
      <c r="K155" s="95"/>
      <c r="L155" s="96"/>
    </row>
    <row r="156" spans="2:12" s="72" customFormat="1">
      <c r="B156" s="93"/>
      <c r="E156" s="94"/>
      <c r="K156" s="95"/>
      <c r="L156" s="96"/>
    </row>
    <row r="157" spans="2:12" s="72" customFormat="1">
      <c r="B157" s="93"/>
      <c r="E157" s="94"/>
      <c r="K157" s="95"/>
      <c r="L157" s="96"/>
    </row>
    <row r="158" spans="2:12" s="72" customFormat="1">
      <c r="B158" s="93"/>
      <c r="E158" s="94"/>
      <c r="K158" s="95"/>
      <c r="L158" s="96"/>
    </row>
    <row r="159" spans="2:12" s="72" customFormat="1">
      <c r="B159" s="93"/>
      <c r="E159" s="94"/>
      <c r="K159" s="95"/>
      <c r="L159" s="96"/>
    </row>
    <row r="160" spans="2:12" s="72" customFormat="1">
      <c r="B160" s="93"/>
      <c r="E160" s="94"/>
      <c r="K160" s="95"/>
      <c r="L160" s="96"/>
    </row>
    <row r="161" spans="2:12" s="72" customFormat="1">
      <c r="B161" s="93"/>
      <c r="E161" s="94"/>
      <c r="K161" s="95"/>
      <c r="L161" s="96"/>
    </row>
    <row r="162" spans="2:12" s="72" customFormat="1">
      <c r="B162" s="93"/>
      <c r="E162" s="94"/>
      <c r="K162" s="95"/>
      <c r="L162" s="96"/>
    </row>
    <row r="163" spans="2:12" s="72" customFormat="1">
      <c r="B163" s="93"/>
      <c r="E163" s="94"/>
      <c r="K163" s="95"/>
      <c r="L163" s="96"/>
    </row>
    <row r="164" spans="2:12" s="72" customFormat="1">
      <c r="B164" s="93"/>
      <c r="E164" s="94"/>
      <c r="K164" s="95"/>
      <c r="L164" s="96"/>
    </row>
    <row r="165" spans="2:12" s="72" customFormat="1">
      <c r="B165" s="93"/>
      <c r="E165" s="94"/>
      <c r="K165" s="95"/>
      <c r="L165" s="96"/>
    </row>
    <row r="166" spans="2:12" s="72" customFormat="1">
      <c r="B166" s="93"/>
      <c r="E166" s="94"/>
      <c r="K166" s="95"/>
      <c r="L166" s="96"/>
    </row>
    <row r="167" spans="2:12" s="72" customFormat="1">
      <c r="B167" s="93"/>
      <c r="E167" s="94"/>
      <c r="K167" s="95"/>
      <c r="L167" s="96"/>
    </row>
    <row r="168" spans="2:12" s="72" customFormat="1">
      <c r="B168" s="93"/>
      <c r="E168" s="94"/>
      <c r="K168" s="95"/>
      <c r="L168" s="96"/>
    </row>
    <row r="169" spans="2:12" s="72" customFormat="1">
      <c r="B169" s="93"/>
      <c r="E169" s="94"/>
      <c r="K169" s="95"/>
      <c r="L169" s="96"/>
    </row>
    <row r="170" spans="2:12" s="72" customFormat="1">
      <c r="B170" s="93"/>
      <c r="E170" s="94"/>
      <c r="K170" s="95"/>
      <c r="L170" s="96"/>
    </row>
    <row r="171" spans="2:12" s="72" customFormat="1">
      <c r="B171" s="93"/>
      <c r="E171" s="94"/>
      <c r="K171" s="95"/>
      <c r="L171" s="96"/>
    </row>
    <row r="172" spans="2:12" s="72" customFormat="1">
      <c r="B172" s="93"/>
      <c r="E172" s="94"/>
      <c r="K172" s="95"/>
      <c r="L172" s="96"/>
    </row>
  </sheetData>
  <sheetProtection password="EF94" sheet="1" objects="1" scenarios="1"/>
  <mergeCells count="10">
    <mergeCell ref="A1:L1"/>
    <mergeCell ref="M1:S1"/>
    <mergeCell ref="T1:Z1"/>
    <mergeCell ref="F2:H2"/>
    <mergeCell ref="I2:K2"/>
    <mergeCell ref="A44:Z44"/>
    <mergeCell ref="M43:O43"/>
    <mergeCell ref="Q43:R43"/>
    <mergeCell ref="S43:T43"/>
    <mergeCell ref="U43:W43"/>
  </mergeCells>
  <phoneticPr fontId="0" type="noConversion"/>
  <conditionalFormatting sqref="AA6:AB41">
    <cfRule type="cellIs" dxfId="23" priority="3" operator="notEqual">
      <formula>0</formula>
    </cfRule>
  </conditionalFormatting>
  <conditionalFormatting sqref="AC1">
    <cfRule type="cellIs" dxfId="22" priority="2" operator="notEqual">
      <formula>0</formula>
    </cfRule>
  </conditionalFormatting>
  <conditionalFormatting sqref="AD1">
    <cfRule type="cellIs" dxfId="21" priority="1" operator="notEqual">
      <formula>0</formula>
    </cfRule>
  </conditionalFormatting>
  <printOptions horizontalCentered="1" verticalCentered="1"/>
  <pageMargins left="0.39374999999999999" right="0.99027777777777781" top="0.31041666666666667" bottom="0.27569444444444446" header="0.15763888888888888" footer="0.11805555555555557"/>
  <pageSetup paperSize="9" firstPageNumber="0" orientation="landscape" horizontalDpi="300" verticalDpi="300" r:id="rId1"/>
  <headerFooter alignWithMargins="0">
    <oddHeader>&amp;LECOLE :&amp;CANNEE SCOLAIRE:</oddHeader>
    <oddFooter>&amp;C&amp;P</oddFoot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3653097721E14EA53836DAE08FCCB4" ma:contentTypeVersion="9" ma:contentTypeDescription="Create a new document." ma:contentTypeScope="" ma:versionID="8b06e5224ee76dc80d048f2d3ea53100">
  <xsd:schema xmlns:xsd="http://www.w3.org/2001/XMLSchema" xmlns:xs="http://www.w3.org/2001/XMLSchema" xmlns:p="http://schemas.microsoft.com/office/2006/metadata/properties" xmlns:ns3="deb8e634-b39e-43c5-80e0-079be1b4dc52" targetNamespace="http://schemas.microsoft.com/office/2006/metadata/properties" ma:root="true" ma:fieldsID="9655ce1a33774f2bfd85d9e8f6cc85b1" ns3:_="">
    <xsd:import namespace="deb8e634-b39e-43c5-80e0-079be1b4dc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8e634-b39e-43c5-80e0-079be1b4dc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F315233-D605-4804-9BA5-1BF5524ACE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CC02D2-C2A1-4F44-AF94-706ED05D1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8e634-b39e-43c5-80e0-079be1b4d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AEB4C4-8F88-433F-AF65-E294A6340681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15</vt:i4>
      </vt:variant>
    </vt:vector>
  </HeadingPairs>
  <TitlesOfParts>
    <vt:vector size="31" baseType="lpstr">
      <vt:lpstr>Infos</vt:lpstr>
      <vt:lpstr>Bien ventiler </vt:lpstr>
      <vt:lpstr>Inventaire</vt:lpstr>
      <vt:lpstr> Remise chèques</vt:lpstr>
      <vt:lpstr>MODE D'EMPLOI FICHIER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CRF </vt:lpstr>
      <vt:lpstr>' Remise chèques'!Zone_d_impression</vt:lpstr>
      <vt:lpstr>'1'!Zone_d_impression</vt:lpstr>
      <vt:lpstr>'10'!Zone_d_impression</vt:lpstr>
      <vt:lpstr>'2'!Zone_d_impression</vt:lpstr>
      <vt:lpstr>'3'!Zone_d_impression</vt:lpstr>
      <vt:lpstr>'4'!Zone_d_impression</vt:lpstr>
      <vt:lpstr>'5'!Zone_d_impression</vt:lpstr>
      <vt:lpstr>'6'!Zone_d_impression</vt:lpstr>
      <vt:lpstr>'7'!Zone_d_impression</vt:lpstr>
      <vt:lpstr>'8'!Zone_d_impression</vt:lpstr>
      <vt:lpstr>'9'!Zone_d_impression</vt:lpstr>
      <vt:lpstr>'Bien ventiler '!Zone_d_impression</vt:lpstr>
      <vt:lpstr>'CRF '!Zone_d_impression</vt:lpstr>
      <vt:lpstr>Infos!Zone_d_impression</vt:lpstr>
      <vt:lpstr>Inventaire!Zone_d_impression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OCCE 91</dc:creator>
  <cp:lastModifiedBy>occe74</cp:lastModifiedBy>
  <cp:lastPrinted>2020-09-24T14:55:21Z</cp:lastPrinted>
  <dcterms:created xsi:type="dcterms:W3CDTF">2009-09-10T08:04:41Z</dcterms:created>
  <dcterms:modified xsi:type="dcterms:W3CDTF">2022-07-15T14:24:04Z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bbfbbd0f-0666-461a-9212-afe773a25324_Enabled">
    <vt:lpwstr>True</vt:lpwstr>
  </property>
  <property fmtid="{D5CDD505-2E9C-101B-9397-08002B2CF9AE}" pid="4" name="MSIP_Label_bbfbbd0f-0666-461a-9212-afe773a25324_SiteId">
    <vt:lpwstr>396b38cc-aa65-492b-bb0e-3d94ed25a97b</vt:lpwstr>
  </property>
  <property fmtid="{D5CDD505-2E9C-101B-9397-08002B2CF9AE}" pid="5" name="MSIP_Label_bbfbbd0f-0666-461a-9212-afe773a25324_Owner">
    <vt:lpwstr>cyril.sangiorgi@axa.fr</vt:lpwstr>
  </property>
  <property fmtid="{D5CDD505-2E9C-101B-9397-08002B2CF9AE}" pid="6" name="MSIP_Label_bbfbbd0f-0666-461a-9212-afe773a25324_SetDate">
    <vt:lpwstr>2020-10-07T09:49:10.5331381Z</vt:lpwstr>
  </property>
  <property fmtid="{D5CDD505-2E9C-101B-9397-08002B2CF9AE}" pid="7" name="MSIP_Label_bbfbbd0f-0666-461a-9212-afe773a25324_Name">
    <vt:lpwstr>AXA FR Confidential</vt:lpwstr>
  </property>
  <property fmtid="{D5CDD505-2E9C-101B-9397-08002B2CF9AE}" pid="8" name="MSIP_Label_bbfbbd0f-0666-461a-9212-afe773a25324_Application">
    <vt:lpwstr>Microsoft Azure Information Protection</vt:lpwstr>
  </property>
  <property fmtid="{D5CDD505-2E9C-101B-9397-08002B2CF9AE}" pid="9" name="MSIP_Label_bbfbbd0f-0666-461a-9212-afe773a25324_Extended_MSFT_Method">
    <vt:lpwstr>Automatic</vt:lpwstr>
  </property>
  <property fmtid="{D5CDD505-2E9C-101B-9397-08002B2CF9AE}" pid="10" name="Sensitivity">
    <vt:lpwstr>AXA FR Confidential</vt:lpwstr>
  </property>
  <property fmtid="{D5CDD505-2E9C-101B-9397-08002B2CF9AE}" pid="11" name="ContentTypeId">
    <vt:lpwstr>0x010100B13653097721E14EA53836DAE08FCCB4</vt:lpwstr>
  </property>
</Properties>
</file>